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J69"/>
  <c r="I69"/>
  <c r="H69"/>
  <c r="K69" s="1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J55"/>
  <c r="I55"/>
  <c r="H55"/>
  <c r="G55"/>
  <c r="F55"/>
  <c r="E55"/>
  <c r="D55"/>
  <c r="K55" s="1"/>
  <c r="K49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<sst xmlns="http://schemas.openxmlformats.org/spreadsheetml/2006/main" count="812" uniqueCount="475">
  <si>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</si>
  <si>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</si>
  <si>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</si>
  <si>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</si>
  <si>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</si>
  <si>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</si>
  <si>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</si>
  <si>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</si>
  <si>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</si>
  <si>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</si>
  <si>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</si>
  <si>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</si>
  <si>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</si>
  <si>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</si>
  <si>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</si>
  <si>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</si>
  <si>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</si>
  <si>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</si>
  <si>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</si>
  <si>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</si>
  <si>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</si>
  <si>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</si>
  <si>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</si>
  <si>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</si>
  <si>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</si>
  <si>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</si>
  <si>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</si>
  <si>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</si>
  <si>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</si>
  <si>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</si>
  <si>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</si>
  <si>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</si>
  <si>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</si>
  <si>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</si>
  <si>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</si>
  <si>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</si>
  <si>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</si>
  <si>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</si>
  <si>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</si>
  <si>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</si>
  <si>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</si>
  <si>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</si>
  <si>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</si>
  <si>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</si>
  <si>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</si>
  <si>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</si>
  <si>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</si>
  <si>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</si>
  <si>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</si>
  <si>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</si>
  <si>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</si>
  <si>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</si>
  <si>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</si>
  <si>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</si>
  <si>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</si>
  <si>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</si>
  <si>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</si>
  <si>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</si>
  <si>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</si>
  <si>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</si>
  <si>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</si>
  <si>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</si>
  <si>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</si>
  <si>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</si>
  <si>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</si>
  <si>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</si>
  <si>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</si>
  <si>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</si>
  <si>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</si>
  <si>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</si>
  <si>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</si>
  <si>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</si>
  <si>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</si>
  <si>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</si>
  <si>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</si>
  <si>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</si>
  <si>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</si>
  <si>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</si>
  <si>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</si>
  <si>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</si>
  <si>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</si>
  <si>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</si>
  <si>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</si>
  <si>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</si>
  <si>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</si>
  <si>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</si>
  <si>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</si>
  <si>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</si>
  <si>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</si>
  <si>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</si>
  <si>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</si>
  <si>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</si>
  <si>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</si>
  <si>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</si>
  <si>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Позднякова И.Г.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</si>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</sst>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130309</v>
      </c>
      <c r="E12" s="25">
        <f t="shared" si="0"/>
        <v>164202</v>
      </c>
      <c r="F12" s="25">
        <f t="shared" si="0"/>
        <v>94192</v>
      </c>
      <c r="G12" s="25">
        <f t="shared" si="0"/>
        <v>0</v>
      </c>
      <c r="H12" s="25">
        <f t="shared" si="0"/>
        <v>43126</v>
      </c>
      <c r="I12" s="25">
        <f t="shared" si="0"/>
        <v>0</v>
      </c>
      <c r="J12" s="25">
        <f t="shared" si="0"/>
        <v>0</v>
      </c>
      <c r="K12" s="26">
        <f t="shared" ref="K12:K20" si="1">D12+E12-H12</f>
        <v>251385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34756</v>
      </c>
      <c r="E16" s="30">
        <v>121259</v>
      </c>
      <c r="F16" s="30">
        <v>71934</v>
      </c>
      <c r="G16" s="30"/>
      <c r="H16" s="30">
        <v>35544</v>
      </c>
      <c r="I16" s="30"/>
      <c r="J16" s="30"/>
      <c r="K16" s="31">
        <f t="shared" si="1"/>
        <v>120471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95553</v>
      </c>
      <c r="E18" s="30">
        <v>42943</v>
      </c>
      <c r="F18" s="30">
        <v>22258</v>
      </c>
      <c r="G18" s="30"/>
      <c r="H18" s="30">
        <v>7582</v>
      </c>
      <c r="I18" s="30"/>
      <c r="J18" s="30"/>
      <c r="K18" s="31">
        <f t="shared" si="1"/>
        <v>130914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130309</v>
      </c>
      <c r="E21" s="29" t="s">
        <v>83</v>
      </c>
      <c r="F21" s="29" t="s">
        <v>83</v>
      </c>
      <c r="G21" s="29" t="s">
        <v>83</v>
      </c>
      <c r="H21" s="33">
        <f>SUM(H22:H24)+SUM(H30:H34)</f>
        <v>121076</v>
      </c>
      <c r="I21" s="33">
        <f>SUM(I22:I24)+SUM(I30:I34)</f>
        <v>0</v>
      </c>
      <c r="J21" s="33">
        <f>SUM(J22:J24)+SUM(J30:J34)</f>
        <v>0</v>
      </c>
      <c r="K21" s="34">
        <f>D21+H21</f>
        <v>251385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/>
      <c r="E23" s="29" t="s">
        <v>83</v>
      </c>
      <c r="F23" s="29" t="s">
        <v>83</v>
      </c>
      <c r="G23" s="29" t="s">
        <v>83</v>
      </c>
      <c r="H23" s="30"/>
      <c r="I23" s="35"/>
      <c r="J23" s="35"/>
      <c r="K23" s="34">
        <f>D23+H23</f>
        <v>0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34756</v>
      </c>
      <c r="E30" s="49" t="s">
        <v>83</v>
      </c>
      <c r="F30" s="49" t="s">
        <v>83</v>
      </c>
      <c r="G30" s="49" t="s">
        <v>83</v>
      </c>
      <c r="H30" s="50">
        <v>85715</v>
      </c>
      <c r="I30" s="51"/>
      <c r="J30" s="51"/>
      <c r="K30" s="52">
        <f>D30+H30</f>
        <v>120471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95553</v>
      </c>
      <c r="E32" s="29" t="s">
        <v>83</v>
      </c>
      <c r="F32" s="29" t="s">
        <v>83</v>
      </c>
      <c r="G32" s="29" t="s">
        <v>83</v>
      </c>
      <c r="H32" s="30">
        <v>35361</v>
      </c>
      <c r="I32" s="35"/>
      <c r="J32" s="35"/>
      <c r="K32" s="34">
        <f>D32+H32</f>
        <v>130914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>D34+H34</f>
        <v>0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70010</v>
      </c>
      <c r="F44" s="53">
        <f t="shared" si="3"/>
        <v>0</v>
      </c>
      <c r="G44" s="53">
        <f t="shared" si="3"/>
        <v>0</v>
      </c>
      <c r="H44" s="53">
        <f t="shared" si="3"/>
        <v>70010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70010</v>
      </c>
      <c r="F47" s="30"/>
      <c r="G47" s="30"/>
      <c r="H47" s="30">
        <v>70010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0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0</v>
      </c>
    </row>
    <row r="66" spans="1:11">
      <c r="A66" s="27" t="s">
        <v>188</v>
      </c>
      <c r="B66" s="28" t="s">
        <v>189</v>
      </c>
      <c r="C66" s="29" t="s">
        <v>190</v>
      </c>
      <c r="D66" s="30"/>
      <c r="E66" s="30"/>
      <c r="F66" s="30"/>
      <c r="G66" s="30"/>
      <c r="H66" s="30"/>
      <c r="I66" s="30"/>
      <c r="J66" s="30"/>
      <c r="K66" s="31">
        <f>D66+E66-H66</f>
        <v>0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333961.40000000002</v>
      </c>
      <c r="E80" s="69">
        <v>3125427.97</v>
      </c>
      <c r="F80" s="69">
        <v>3071.69</v>
      </c>
      <c r="G80" s="69"/>
      <c r="H80" s="69">
        <v>3130479.43</v>
      </c>
      <c r="I80" s="69"/>
      <c r="J80" s="69"/>
      <c r="K80" s="71">
        <f>D80+E80-H80</f>
        <v>328909.93999999994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130309</v>
      </c>
      <c r="E112" s="89">
        <v>164202</v>
      </c>
      <c r="F112" s="89">
        <v>94192</v>
      </c>
      <c r="G112" s="89"/>
      <c r="H112" s="89">
        <v>43126</v>
      </c>
      <c r="I112" s="89"/>
      <c r="J112" s="89"/>
      <c r="K112" s="60">
        <f>D112+E112-H112</f>
        <v>251385</v>
      </c>
    </row>
    <row r="113" spans="1:11" ht="23.25">
      <c r="A113" s="27" t="s">
        <v>280</v>
      </c>
      <c r="B113" s="28" t="s">
        <v>281</v>
      </c>
      <c r="C113" s="29" t="s">
        <v>282</v>
      </c>
      <c r="D113" s="30"/>
      <c r="E113" s="30"/>
      <c r="F113" s="30"/>
      <c r="G113" s="30"/>
      <c r="H113" s="30"/>
      <c r="I113" s="30"/>
      <c r="J113" s="30"/>
      <c r="K113" s="31">
        <f>D113+E113-H113</f>
        <v>0</v>
      </c>
    </row>
    <row r="114" spans="1:11">
      <c r="A114" s="90" t="s">
        <v>283</v>
      </c>
      <c r="B114" s="28" t="s">
        <v>284</v>
      </c>
      <c r="C114" s="29" t="s">
        <v>285</v>
      </c>
      <c r="D114" s="30"/>
      <c r="E114" s="30"/>
      <c r="F114" s="30"/>
      <c r="G114" s="30"/>
      <c r="H114" s="30"/>
      <c r="I114" s="30"/>
      <c r="J114" s="30"/>
      <c r="K114" s="31">
        <f>D114+E114-H114</f>
        <v>0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130309</v>
      </c>
      <c r="E115" s="85"/>
      <c r="F115" s="85"/>
      <c r="G115" s="85"/>
      <c r="H115" s="91">
        <v>121076</v>
      </c>
      <c r="I115" s="91"/>
      <c r="J115" s="91"/>
      <c r="K115" s="34">
        <f>D115+H115</f>
        <v>251385</v>
      </c>
    </row>
    <row r="116" spans="1:11" ht="23.25">
      <c r="A116" s="27" t="s">
        <v>280</v>
      </c>
      <c r="B116" s="28" t="s">
        <v>288</v>
      </c>
      <c r="C116" s="29" t="s">
        <v>289</v>
      </c>
      <c r="D116" s="30"/>
      <c r="E116" s="92"/>
      <c r="F116" s="92"/>
      <c r="G116" s="92"/>
      <c r="H116" s="30"/>
      <c r="I116" s="35"/>
      <c r="J116" s="35"/>
      <c r="K116" s="34">
        <f>D116+H116</f>
        <v>0</v>
      </c>
    </row>
    <row r="117" spans="1:11">
      <c r="A117" s="90" t="s">
        <v>283</v>
      </c>
      <c r="B117" s="28" t="s">
        <v>290</v>
      </c>
      <c r="C117" s="29" t="s">
        <v>291</v>
      </c>
      <c r="D117" s="30"/>
      <c r="E117" s="92"/>
      <c r="F117" s="92"/>
      <c r="G117" s="92"/>
      <c r="H117" s="30"/>
      <c r="I117" s="35"/>
      <c r="J117" s="35"/>
      <c r="K117" s="34">
        <f>D117+H117</f>
        <v>0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70010</v>
      </c>
      <c r="F121" s="91"/>
      <c r="G121" s="91"/>
      <c r="H121" s="91">
        <v>70010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186</v>
      </c>
      <c r="C140" s="29" t="s">
        <v>327</v>
      </c>
      <c r="D140" s="91"/>
      <c r="E140" s="91"/>
      <c r="F140" s="91"/>
      <c r="G140" s="91"/>
      <c r="H140" s="91"/>
      <c r="I140" s="91"/>
      <c r="J140" s="91"/>
      <c r="K140" s="31">
        <f>D140+E140-H140</f>
        <v>0</v>
      </c>
    </row>
    <row r="141" spans="1:11" ht="23.25">
      <c r="A141" s="27" t="s">
        <v>280</v>
      </c>
      <c r="B141" s="28" t="s">
        <v>328</v>
      </c>
      <c r="C141" s="29" t="s">
        <v>329</v>
      </c>
      <c r="D141" s="30"/>
      <c r="E141" s="30"/>
      <c r="F141" s="30"/>
      <c r="G141" s="30"/>
      <c r="H141" s="30"/>
      <c r="I141" s="30"/>
      <c r="J141" s="30"/>
      <c r="K141" s="31">
        <f>D141+E141-H141</f>
        <v>0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333961.40000000002</v>
      </c>
      <c r="E145" s="91">
        <v>3125427.97</v>
      </c>
      <c r="F145" s="91">
        <v>3071.69</v>
      </c>
      <c r="G145" s="91"/>
      <c r="H145" s="91">
        <v>3130479.43</v>
      </c>
      <c r="I145" s="91"/>
      <c r="J145" s="91"/>
      <c r="K145" s="54">
        <f t="shared" si="11"/>
        <v>328909.93999999994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>
        <v>36840</v>
      </c>
      <c r="E155" s="171"/>
      <c r="F155" s="171"/>
      <c r="G155" s="171"/>
      <c r="H155" s="171"/>
      <c r="I155" s="171"/>
      <c r="J155" s="165">
        <f t="shared" ref="J155:J160" si="12">D155+F155-H155</f>
        <v>36840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>
        <v>36840</v>
      </c>
      <c r="E158" s="159"/>
      <c r="F158" s="159"/>
      <c r="G158" s="159"/>
      <c r="H158" s="159"/>
      <c r="I158" s="159"/>
      <c r="J158" s="157">
        <f t="shared" si="12"/>
        <v>36840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203867</v>
      </c>
      <c r="E184" s="164"/>
      <c r="F184" s="164">
        <v>43126</v>
      </c>
      <c r="G184" s="164"/>
      <c r="H184" s="164"/>
      <c r="I184" s="164"/>
      <c r="J184" s="165">
        <f>D184+F184-H184</f>
        <v>246993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203867</v>
      </c>
      <c r="E186" s="160"/>
      <c r="F186" s="160">
        <v>43126</v>
      </c>
      <c r="G186" s="160"/>
      <c r="H186" s="160"/>
      <c r="I186" s="160"/>
      <c r="J186" s="157">
        <f>D186+F186-H186</f>
        <v>246993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/>
      <c r="E194" s="160"/>
      <c r="F194" s="160"/>
      <c r="G194" s="160"/>
      <c r="H194" s="160"/>
      <c r="I194" s="160"/>
      <c r="J194" s="157">
        <f t="shared" si="14"/>
        <v>0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57999999999999996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2021-03-17T08:38:18Z</cp:lastPrinted>
  <dcterms:created xsi:type="dcterms:W3CDTF">2021-03-17T06:56:41Z</dcterms:created>
  <dcterms:modified xsi:type="dcterms:W3CDTF">2021-03-17T08:38:19Z</dcterms:modified>
</cp:coreProperties>
</file>