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'0503723'!$I$270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'0503723'!$G$56</definedName>
    <definedName name="ID_10783883871" localSheetId="0">'0503723'!$H$56</definedName>
    <definedName name="ID_10783883872" localSheetId="0">'0503723'!$G$54</definedName>
    <definedName name="ID_10783883873" localSheetId="0">'0503723'!$H$54</definedName>
    <definedName name="ID_10783883874" localSheetId="0">'0503723'!$I$54</definedName>
    <definedName name="ID_10783883875" localSheetId="0">'0503723'!$J$54</definedName>
    <definedName name="ID_10783883876" localSheetId="0">'0503723'!$F$55</definedName>
    <definedName name="ID_10783883877" localSheetId="0">'0503723'!$G$55</definedName>
    <definedName name="ID_10783883878" localSheetId="0">'0503723'!$H$55</definedName>
    <definedName name="ID_10783883879" localSheetId="0">'0503723'!$I$55</definedName>
    <definedName name="ID_10783883880" localSheetId="0">'0503723'!$J$55</definedName>
    <definedName name="ID_10783883881" localSheetId="0">'0503723'!$F$56</definedName>
    <definedName name="ID_10783883882" localSheetId="0">'0503723'!$J$39</definedName>
    <definedName name="ID_10783883883" localSheetId="0">'0503723'!$F$41</definedName>
    <definedName name="ID_10783883884" localSheetId="0">'0503723'!$G$41</definedName>
    <definedName name="ID_10783883885" localSheetId="0">'0503723'!$H$41</definedName>
    <definedName name="ID_10783883886" localSheetId="0">'0503723'!$I$41</definedName>
    <definedName name="ID_10783883887" localSheetId="0">'0503723'!$J$41</definedName>
    <definedName name="ID_10783883888" localSheetId="0">'0503723'!$F$43</definedName>
    <definedName name="ID_10783883889" localSheetId="0">'0503723'!$G$43</definedName>
    <definedName name="ID_10783883890" localSheetId="0">'0503723'!$H$43</definedName>
    <definedName name="ID_10783883891" localSheetId="0">'0503723'!$I$43</definedName>
    <definedName name="ID_10783883892" localSheetId="0">'0503723'!$J$43</definedName>
    <definedName name="ID_10783883893" localSheetId="0">'0503723'!$F$44</definedName>
    <definedName name="ID_10783883894" localSheetId="0">'0503723'!$G$44</definedName>
    <definedName name="ID_10783883895" localSheetId="0">'0503723'!$H$44</definedName>
    <definedName name="ID_10783883896" localSheetId="0">'0503723'!$I$44</definedName>
    <definedName name="ID_10783883897" localSheetId="0">'0503723'!$J$44</definedName>
    <definedName name="ID_10783883898" localSheetId="0">'0503723'!$F$45</definedName>
    <definedName name="ID_10783883899" localSheetId="0">'0503723'!$G$45</definedName>
    <definedName name="ID_10783883900" localSheetId="0">'0503723'!$H$45</definedName>
    <definedName name="ID_10783883901" localSheetId="0">'0503723'!$I$45</definedName>
    <definedName name="ID_10783883902" localSheetId="0">'0503723'!$J$45</definedName>
    <definedName name="ID_10783883903" localSheetId="0">'0503723'!$F$46</definedName>
    <definedName name="ID_10783883904" localSheetId="0">'0503723'!$G$46</definedName>
    <definedName name="ID_10783883905" localSheetId="0">'0503723'!$H$46</definedName>
    <definedName name="ID_10783883906" localSheetId="0">'0503723'!$I$46</definedName>
    <definedName name="ID_10783883907" localSheetId="0">'0503723'!$J$46</definedName>
    <definedName name="ID_10783883908" localSheetId="0">'0503723'!$F$47</definedName>
    <definedName name="ID_10783883909" localSheetId="0">'0503723'!$G$47</definedName>
    <definedName name="ID_10783883910" localSheetId="0">'0503723'!$H$47</definedName>
    <definedName name="ID_10783883911" localSheetId="0">'0503723'!$I$47</definedName>
    <definedName name="ID_10783883912" localSheetId="0">'0503723'!$J$47</definedName>
    <definedName name="ID_10783883913" localSheetId="0">'0503723'!$F$48</definedName>
    <definedName name="ID_10783883914" localSheetId="0">'0503723'!$G$48</definedName>
    <definedName name="ID_10783883915" localSheetId="0">'0503723'!$H$48</definedName>
    <definedName name="ID_10783883916" localSheetId="0">'0503723'!$I$48</definedName>
    <definedName name="ID_10783883917" localSheetId="0">'0503723'!$J$48</definedName>
    <definedName name="ID_10783883918" localSheetId="0">'0503723'!$F$50</definedName>
    <definedName name="ID_10783883919" localSheetId="0">'0503723'!$G$50</definedName>
    <definedName name="ID_10783883920" localSheetId="0">'0503723'!$H$50</definedName>
    <definedName name="ID_10783883921" localSheetId="0">'0503723'!$I$50</definedName>
    <definedName name="ID_10783883922" localSheetId="0">'0503723'!$J$50</definedName>
    <definedName name="ID_10783883923" localSheetId="0">'0503723'!$F$51</definedName>
    <definedName name="ID_10783883924" localSheetId="0">'0503723'!$G$51</definedName>
    <definedName name="ID_10783883925" localSheetId="0">'0503723'!$H$51</definedName>
    <definedName name="ID_10783883926" localSheetId="0">'0503723'!$I$51</definedName>
    <definedName name="ID_10783883927" localSheetId="0">'0503723'!$J$51</definedName>
    <definedName name="ID_10783883928" localSheetId="0">'0503723'!$F$52</definedName>
    <definedName name="ID_10783883929" localSheetId="0">'0503723'!$G$52</definedName>
    <definedName name="ID_10783883930" localSheetId="0">'0503723'!$H$52</definedName>
    <definedName name="ID_10783883931" localSheetId="0">'0503723'!$I$52</definedName>
    <definedName name="ID_10783883932" localSheetId="0">'0503723'!$J$52</definedName>
    <definedName name="ID_10783883933" localSheetId="0">'0503723'!$F$54</definedName>
    <definedName name="ID_10783883934" localSheetId="0">'0503723'!$I$56</definedName>
    <definedName name="ID_10783883935" localSheetId="0">'0503723'!$J$56</definedName>
    <definedName name="ID_10783883936" localSheetId="0">'0503723'!$F$58</definedName>
    <definedName name="ID_10783883937" localSheetId="0">'0503723'!$G$58</definedName>
    <definedName name="ID_10783883938" localSheetId="0">'0503723'!$H$58</definedName>
    <definedName name="ID_10783883939" localSheetId="0">'0503723'!$I$58</definedName>
    <definedName name="ID_10783883940" localSheetId="0">'0503723'!$J$58</definedName>
    <definedName name="ID_10783883941" localSheetId="0">'0503723'!$F$59</definedName>
    <definedName name="ID_10783883942" localSheetId="0">'0503723'!$G$59</definedName>
    <definedName name="ID_10783883943" localSheetId="0">'0503723'!$H$59</definedName>
    <definedName name="ID_10783883944" localSheetId="0">'0503723'!$I$59</definedName>
    <definedName name="ID_10783883945" localSheetId="0">'0503723'!$J$59</definedName>
    <definedName name="ID_10783883946" localSheetId="0">'0503723'!$F$60</definedName>
    <definedName name="ID_10783883947" localSheetId="0">'0503723'!$G$60</definedName>
    <definedName name="ID_10783883948" localSheetId="0">'0503723'!$H$60</definedName>
    <definedName name="ID_10783883949" localSheetId="0">'0503723'!$I$60</definedName>
    <definedName name="ID_10783883950" localSheetId="0">'0503723'!$J$60</definedName>
    <definedName name="ID_10783883951" localSheetId="0">'0503723'!$F$61</definedName>
    <definedName name="ID_10783883952" localSheetId="0">'0503723'!$G$61</definedName>
    <definedName name="ID_10783883953" localSheetId="0">'0503723'!$H$61</definedName>
    <definedName name="ID_10783883954" localSheetId="0">'0503723'!$I$61</definedName>
    <definedName name="ID_10783883955" localSheetId="0">'0503723'!$J$61</definedName>
    <definedName name="ID_10783883956" localSheetId="0">'0503723'!$F$62</definedName>
    <definedName name="ID_10783883957" localSheetId="0">'0503723'!$G$62</definedName>
    <definedName name="ID_10783883958" localSheetId="0">'0503723'!$H$62</definedName>
    <definedName name="ID_10783883959" localSheetId="0">'0503723'!$I$62</definedName>
    <definedName name="ID_10783883960" localSheetId="0">'0503723'!$J$62</definedName>
    <definedName name="ID_10783883961" localSheetId="0">'0503723'!$F$63</definedName>
    <definedName name="ID_10783883962" localSheetId="0">'0503723'!$G$63</definedName>
    <definedName name="ID_10783883963" localSheetId="0">'0503723'!$H$63</definedName>
    <definedName name="ID_10783883964" localSheetId="0">'0503723'!$I$63</definedName>
    <definedName name="ID_10783883965" localSheetId="0">'0503723'!$J$63</definedName>
    <definedName name="ID_10783883966" localSheetId="0">'0503723'!$H$257</definedName>
    <definedName name="ID_10783883967" localSheetId="0">'0503723'!$I$257</definedName>
    <definedName name="ID_10783883968" localSheetId="0">'0503723'!$J$257</definedName>
    <definedName name="ID_10783883969" localSheetId="0">'0503723'!$F$258</definedName>
    <definedName name="ID_10783883970" localSheetId="0">'0503723'!$G$258</definedName>
    <definedName name="ID_10783883971" localSheetId="0">'0503723'!$H$258</definedName>
    <definedName name="ID_10783883972" localSheetId="0">'0503723'!$I$258</definedName>
    <definedName name="ID_10783883973" localSheetId="0">'0503723'!$J$258</definedName>
    <definedName name="ID_10783883974" localSheetId="0">'0503723'!$F$259</definedName>
    <definedName name="ID_10783883975" localSheetId="0">'0503723'!$G$259</definedName>
    <definedName name="ID_10783883976" localSheetId="0">'0503723'!$H$259</definedName>
    <definedName name="ID_10783883977" localSheetId="0">'0503723'!$I$259</definedName>
    <definedName name="ID_10783883978" localSheetId="0">'0503723'!$J$259</definedName>
    <definedName name="ID_10783883981" localSheetId="0">'0503723'!$F$260</definedName>
    <definedName name="ID_10783883985" localSheetId="0">'0503723'!$G$260</definedName>
    <definedName name="ID_10783883987" localSheetId="0">'0503723'!$H$260</definedName>
    <definedName name="ID_10783883988" localSheetId="0">'0503723'!$I$260</definedName>
    <definedName name="ID_10783883989" localSheetId="0">'0503723'!$J$260</definedName>
    <definedName name="ID_10783883994" localSheetId="0">'0503723'!$F$262</definedName>
    <definedName name="ID_10783883995" localSheetId="0">'0503723'!$G$262</definedName>
    <definedName name="ID_10783884000" localSheetId="0">'0503723'!$H$262</definedName>
    <definedName name="ID_10783884004" localSheetId="0">'0503723'!$I$262</definedName>
    <definedName name="ID_10783884005" localSheetId="0">'0503723'!$J$262</definedName>
    <definedName name="ID_10783884010" localSheetId="0">'0503723'!$F$263</definedName>
    <definedName name="ID_10783884013" localSheetId="0">'0503723'!$G$263</definedName>
    <definedName name="ID_10783884016" localSheetId="0">'0503723'!$H$263</definedName>
    <definedName name="ID_10783884020" localSheetId="0">'0503723'!$I$263</definedName>
    <definedName name="ID_10783884022" localSheetId="0">'0503723'!$J$263</definedName>
    <definedName name="ID_10783884023" localSheetId="0">'0503723'!$F$264</definedName>
    <definedName name="ID_10783884024" localSheetId="0">'0503723'!$G$264</definedName>
    <definedName name="ID_10783884025" localSheetId="0">'0503723'!$H$264</definedName>
    <definedName name="ID_10783884026" localSheetId="0">'0503723'!$I$264</definedName>
    <definedName name="ID_10783884027" localSheetId="0">'0503723'!$J$264</definedName>
    <definedName name="ID_10783884053" localSheetId="0">'0503723'!$H$83</definedName>
    <definedName name="ID_10783884055" localSheetId="0">'0503723'!$I$83</definedName>
    <definedName name="ID_10783884056" localSheetId="0">'0503723'!$H$81</definedName>
    <definedName name="ID_10783884057" localSheetId="0">'0503723'!$I$81</definedName>
    <definedName name="ID_10783884058" localSheetId="0">'0503723'!$J$81</definedName>
    <definedName name="ID_10783884059" localSheetId="0">'0503723'!$F$82</definedName>
    <definedName name="ID_10783884060" localSheetId="0">'0503723'!$G$82</definedName>
    <definedName name="ID_10783884061" localSheetId="0">'0503723'!$H$82</definedName>
    <definedName name="ID_10783884062" localSheetId="0">'0503723'!$I$82</definedName>
    <definedName name="ID_10783884063" localSheetId="0">'0503723'!$J$82</definedName>
    <definedName name="ID_10783884064" localSheetId="0">'0503723'!$F$83</definedName>
    <definedName name="ID_10783884065" localSheetId="0">'0503723'!$G$83</definedName>
    <definedName name="ID_10783884066" localSheetId="0">'0503723'!$F$65</definedName>
    <definedName name="ID_10783884067" localSheetId="0">'0503723'!$G$65</definedName>
    <definedName name="ID_10783884068" localSheetId="0">'0503723'!$H$65</definedName>
    <definedName name="ID_10783884069" localSheetId="0">'0503723'!$I$65</definedName>
    <definedName name="ID_10783884070" localSheetId="0">'0503723'!$J$65</definedName>
    <definedName name="ID_10783884071" localSheetId="0">'0503723'!$F$66</definedName>
    <definedName name="ID_10783884072" localSheetId="0">'0503723'!$G$66</definedName>
    <definedName name="ID_10783884073" localSheetId="0">'0503723'!$H$66</definedName>
    <definedName name="ID_10783884074" localSheetId="0">'0503723'!$I$66</definedName>
    <definedName name="ID_10783884075" localSheetId="0">'0503723'!$J$66</definedName>
    <definedName name="ID_10783884076" localSheetId="0">'0503723'!$F$70</definedName>
    <definedName name="ID_10783884077" localSheetId="0">'0503723'!$G$70</definedName>
    <definedName name="ID_10783884078" localSheetId="0">'0503723'!$H$70</definedName>
    <definedName name="ID_10783884079" localSheetId="0">'0503723'!$I$70</definedName>
    <definedName name="ID_10783884080" localSheetId="0">'0503723'!$J$70</definedName>
    <definedName name="ID_10783884081" localSheetId="0">'0503723'!$F$71</definedName>
    <definedName name="ID_10783884082" localSheetId="0">'0503723'!$G$71</definedName>
    <definedName name="ID_10783884083" localSheetId="0">'0503723'!$H$71</definedName>
    <definedName name="ID_10783884084" localSheetId="0">'0503723'!$I$71</definedName>
    <definedName name="ID_10783884085" localSheetId="0">'0503723'!$J$71</definedName>
    <definedName name="ID_10783884086" localSheetId="0">'0503723'!$F$73</definedName>
    <definedName name="ID_10783884087" localSheetId="0">'0503723'!$G$73</definedName>
    <definedName name="ID_10783884088" localSheetId="0">'0503723'!$H$73</definedName>
    <definedName name="ID_10783884089" localSheetId="0">'0503723'!$I$73</definedName>
    <definedName name="ID_10783884090" localSheetId="0">'0503723'!$J$73</definedName>
    <definedName name="ID_10783884091" localSheetId="0">'0503723'!$F$75</definedName>
    <definedName name="ID_10783884092" localSheetId="0">'0503723'!$G$75</definedName>
    <definedName name="ID_10783884093" localSheetId="0">'0503723'!$H$75</definedName>
    <definedName name="ID_10783884094" localSheetId="0">'0503723'!$I$75</definedName>
    <definedName name="ID_10783884095" localSheetId="0">'0503723'!$J$75</definedName>
    <definedName name="ID_10783884096" localSheetId="0">'0503723'!$F$76</definedName>
    <definedName name="ID_10783884097" localSheetId="0">'0503723'!$G$76</definedName>
    <definedName name="ID_10783884098" localSheetId="0">'0503723'!$H$76</definedName>
    <definedName name="ID_10783884099" localSheetId="0">'0503723'!$I$76</definedName>
    <definedName name="ID_10783884100" localSheetId="0">'0503723'!$J$76</definedName>
    <definedName name="ID_10783884101" localSheetId="0">'0503723'!$F$77</definedName>
    <definedName name="ID_10783884102" localSheetId="0">'0503723'!$G$77</definedName>
    <definedName name="ID_10783884103" localSheetId="0">'0503723'!$H$77</definedName>
    <definedName name="ID_10783884104" localSheetId="0">'0503723'!$I$77</definedName>
    <definedName name="ID_10783884105" localSheetId="0">'0503723'!$J$77</definedName>
    <definedName name="ID_10783884106" localSheetId="0">'0503723'!$F$78</definedName>
    <definedName name="ID_10783884107" localSheetId="0">'0503723'!$G$78</definedName>
    <definedName name="ID_10783884108" localSheetId="0">'0503723'!$H$78</definedName>
    <definedName name="ID_10783884109" localSheetId="0">'0503723'!$I$78</definedName>
    <definedName name="ID_10783884110" localSheetId="0">'0503723'!$J$78</definedName>
    <definedName name="ID_10783884111" localSheetId="0">'0503723'!$F$80</definedName>
    <definedName name="ID_10783884112" localSheetId="0">'0503723'!$G$80</definedName>
    <definedName name="ID_10783884113" localSheetId="0">'0503723'!$H$80</definedName>
    <definedName name="ID_10783884114" localSheetId="0">'0503723'!$I$80</definedName>
    <definedName name="ID_10783884115" localSheetId="0">'0503723'!$J$80</definedName>
    <definedName name="ID_10783884116" localSheetId="0">'0503723'!$F$81</definedName>
    <definedName name="ID_10783884117" localSheetId="0">'0503723'!$G$81</definedName>
    <definedName name="ID_10783884118" localSheetId="0">'0503723'!$J$83</definedName>
    <definedName name="ID_10783884119" localSheetId="0">'0503723'!$F$84</definedName>
    <definedName name="ID_10783884120" localSheetId="0">'0503723'!$G$84</definedName>
    <definedName name="ID_10783884121" localSheetId="0">'0503723'!$H$84</definedName>
    <definedName name="ID_10783884122" localSheetId="0">'0503723'!$I$84</definedName>
    <definedName name="ID_10783884123" localSheetId="0">'0503723'!$J$84</definedName>
    <definedName name="ID_10783884124" localSheetId="0">'0503723'!$F$85</definedName>
    <definedName name="ID_10783884125" localSheetId="0">'0503723'!$G$85</definedName>
    <definedName name="ID_10783884126" localSheetId="0">'0503723'!$H$85</definedName>
    <definedName name="ID_10783884127" localSheetId="0">'0503723'!$I$85</definedName>
    <definedName name="ID_10783884128" localSheetId="0">'0503723'!$J$85</definedName>
    <definedName name="ID_10783884129" localSheetId="0">'0503723'!$F$86</definedName>
    <definedName name="ID_10783884130" localSheetId="0">'0503723'!$G$86</definedName>
    <definedName name="ID_10783884131" localSheetId="0">'0503723'!$H$86</definedName>
    <definedName name="ID_10783884132" localSheetId="0">'0503723'!$I$86</definedName>
    <definedName name="ID_10783884133" localSheetId="0">'0503723'!$J$86</definedName>
    <definedName name="ID_10783884134" localSheetId="0">'0503723'!$F$87</definedName>
    <definedName name="ID_10783884135" localSheetId="0">'0503723'!$G$87</definedName>
    <definedName name="ID_10783884136" localSheetId="0">'0503723'!$H$87</definedName>
    <definedName name="ID_10783884137" localSheetId="0">'0503723'!$I$87</definedName>
    <definedName name="ID_10783884138" localSheetId="0">'0503723'!$J$87</definedName>
    <definedName name="ID_10783884139" localSheetId="0">'0503723'!$F$89</definedName>
    <definedName name="ID_10783884140" localSheetId="0">'0503723'!$G$89</definedName>
    <definedName name="ID_10783884141" localSheetId="0">'0503723'!$H$89</definedName>
    <definedName name="ID_10783884142" localSheetId="0">'0503723'!$I$89</definedName>
    <definedName name="ID_10783884143" localSheetId="0">'0503723'!$J$89</definedName>
    <definedName name="ID_10783884144" localSheetId="0">'0503723'!$F$90</definedName>
    <definedName name="ID_10783884145" localSheetId="0">'0503723'!$G$90</definedName>
    <definedName name="ID_10783884146" localSheetId="0">'0503723'!$H$90</definedName>
    <definedName name="ID_10783884147" localSheetId="0">'0503723'!$I$90</definedName>
    <definedName name="ID_10783884148" localSheetId="0">'0503723'!$J$90</definedName>
    <definedName name="ID_10783884149" localSheetId="0">'0503723'!$F$91</definedName>
    <definedName name="ID_10783884150" localSheetId="0">'0503723'!$I$110</definedName>
    <definedName name="ID_10783884151" localSheetId="0">'0503723'!$J$110</definedName>
    <definedName name="ID_10783884152" localSheetId="0">'0503723'!$I$104</definedName>
    <definedName name="ID_10783884153" localSheetId="0">'0503723'!$J$104</definedName>
    <definedName name="ID_10783884154" localSheetId="0">'0503723'!$F$109</definedName>
    <definedName name="ID_10783884155" localSheetId="0">'0503723'!$G$109</definedName>
    <definedName name="ID_10783884156" localSheetId="0">'0503723'!$H$109</definedName>
    <definedName name="ID_10783884157" localSheetId="0">'0503723'!$I$109</definedName>
    <definedName name="ID_10783884158" localSheetId="0">'0503723'!$J$109</definedName>
    <definedName name="ID_10783884159" localSheetId="0">'0503723'!$F$110</definedName>
    <definedName name="ID_10783884160" localSheetId="0">'0503723'!$G$110</definedName>
    <definedName name="ID_10783884161" localSheetId="0">'0503723'!$H$110</definedName>
    <definedName name="ID_10783884162" localSheetId="0">'0503723'!$G$91</definedName>
    <definedName name="ID_10783884163" localSheetId="0">'0503723'!$H$91</definedName>
    <definedName name="ID_10783884164" localSheetId="0">'0503723'!$I$91</definedName>
    <definedName name="ID_10783884165" localSheetId="0">'0503723'!$J$91</definedName>
    <definedName name="ID_10783884166" localSheetId="0">'0503723'!$F$93</definedName>
    <definedName name="ID_10783884167" localSheetId="0">'0503723'!$G$93</definedName>
    <definedName name="ID_10783884168" localSheetId="0">'0503723'!$H$93</definedName>
    <definedName name="ID_10783884169" localSheetId="0">'0503723'!$I$93</definedName>
    <definedName name="ID_10783884170" localSheetId="0">'0503723'!$J$93</definedName>
    <definedName name="ID_10783884171" localSheetId="0">'0503723'!$F$94</definedName>
    <definedName name="ID_10783884172" localSheetId="0">'0503723'!$G$94</definedName>
    <definedName name="ID_10783884173" localSheetId="0">'0503723'!$H$94</definedName>
    <definedName name="ID_10783884174" localSheetId="0">'0503723'!$I$94</definedName>
    <definedName name="ID_10783884175" localSheetId="0">'0503723'!$J$94</definedName>
    <definedName name="ID_10783884176" localSheetId="0">'0503723'!$F$95</definedName>
    <definedName name="ID_10783884177" localSheetId="0">'0503723'!$G$95</definedName>
    <definedName name="ID_10783884178" localSheetId="0">'0503723'!$H$95</definedName>
    <definedName name="ID_10783884179" localSheetId="0">'0503723'!$I$95</definedName>
    <definedName name="ID_10783884180" localSheetId="0">'0503723'!$J$95</definedName>
    <definedName name="ID_10783884181" localSheetId="0">'0503723'!$F$96</definedName>
    <definedName name="ID_10783884182" localSheetId="0">'0503723'!$G$96</definedName>
    <definedName name="ID_10783884183" localSheetId="0">'0503723'!$H$96</definedName>
    <definedName name="ID_10783884184" localSheetId="0">'0503723'!$I$96</definedName>
    <definedName name="ID_10783884185" localSheetId="0">'0503723'!$J$96</definedName>
    <definedName name="ID_10783884186" localSheetId="0">'0503723'!$F$97</definedName>
    <definedName name="ID_10783884187" localSheetId="0">'0503723'!$G$97</definedName>
    <definedName name="ID_10783884188" localSheetId="0">'0503723'!$H$97</definedName>
    <definedName name="ID_10783884189" localSheetId="0">'0503723'!$I$97</definedName>
    <definedName name="ID_10783884190" localSheetId="0">'0503723'!$J$97</definedName>
    <definedName name="ID_10783884191" localSheetId="0">'0503723'!$F$98</definedName>
    <definedName name="ID_10783884192" localSheetId="0">'0503723'!$G$98</definedName>
    <definedName name="ID_10783884193" localSheetId="0">'0503723'!$H$98</definedName>
    <definedName name="ID_10783884194" localSheetId="0">'0503723'!$I$98</definedName>
    <definedName name="ID_10783884195" localSheetId="0">'0503723'!$J$98</definedName>
    <definedName name="ID_10783884196" localSheetId="0">'0503723'!$F$99</definedName>
    <definedName name="ID_10783884197" localSheetId="0">'0503723'!$G$99</definedName>
    <definedName name="ID_10783884198" localSheetId="0">'0503723'!$H$99</definedName>
    <definedName name="ID_10783884199" localSheetId="0">'0503723'!$I$99</definedName>
    <definedName name="ID_10783884200" localSheetId="0">'0503723'!$J$99</definedName>
    <definedName name="ID_10783884201" localSheetId="0">'0503723'!$F$100</definedName>
    <definedName name="ID_10783884202" localSheetId="0">'0503723'!$G$100</definedName>
    <definedName name="ID_10783884203" localSheetId="0">'0503723'!$H$100</definedName>
    <definedName name="ID_10783884204" localSheetId="0">'0503723'!$I$100</definedName>
    <definedName name="ID_10783884205" localSheetId="0">'0503723'!$J$100</definedName>
    <definedName name="ID_10783884206" localSheetId="0">'0503723'!$F$102</definedName>
    <definedName name="ID_10783884207" localSheetId="0">'0503723'!$G$102</definedName>
    <definedName name="ID_10783884208" localSheetId="0">'0503723'!$H$102</definedName>
    <definedName name="ID_10783884209" localSheetId="0">'0503723'!$I$102</definedName>
    <definedName name="ID_10783884210" localSheetId="0">'0503723'!$J$102</definedName>
    <definedName name="ID_10783884211" localSheetId="0">'0503723'!$F$104</definedName>
    <definedName name="ID_10783884212" localSheetId="0">'0503723'!$G$104</definedName>
    <definedName name="ID_10783884213" localSheetId="0">'0503723'!$H$104</definedName>
    <definedName name="ID_10783884214" localSheetId="0">'0503723'!$F$112</definedName>
    <definedName name="ID_10783884215" localSheetId="0">'0503723'!$G$112</definedName>
    <definedName name="ID_10783884216" localSheetId="0">'0503723'!$H$112</definedName>
    <definedName name="ID_10783884217" localSheetId="0">'0503723'!$I$112</definedName>
    <definedName name="ID_10783884218" localSheetId="0">'0503723'!$J$112</definedName>
    <definedName name="ID_10783884219" localSheetId="0">'0503723'!$F$114</definedName>
    <definedName name="ID_10783884220" localSheetId="0">'0503723'!$G$114</definedName>
    <definedName name="ID_10783884221" localSheetId="0">'0503723'!$H$114</definedName>
    <definedName name="ID_10783884222" localSheetId="0">'0503723'!$I$114</definedName>
    <definedName name="ID_10783884223" localSheetId="0">'0503723'!$J$114</definedName>
    <definedName name="ID_10783884224" localSheetId="0">'0503723'!$F$115</definedName>
    <definedName name="ID_10783884225" localSheetId="0">'0503723'!$G$115</definedName>
    <definedName name="ID_10783884226" localSheetId="0">'0503723'!$H$115</definedName>
    <definedName name="ID_10783884227" localSheetId="0">'0503723'!$I$115</definedName>
    <definedName name="ID_10783884228" localSheetId="0">'0503723'!$J$115</definedName>
    <definedName name="ID_10783884229" localSheetId="0">'0503723'!$F$116</definedName>
    <definedName name="ID_10783884230" localSheetId="0">'0503723'!$G$116</definedName>
    <definedName name="ID_10783884231" localSheetId="0">'0503723'!$H$116</definedName>
    <definedName name="ID_10783884232" localSheetId="0">'0503723'!$I$116</definedName>
    <definedName name="ID_10783884233" localSheetId="0">'0503723'!$J$116</definedName>
    <definedName name="ID_10783884234" localSheetId="0">'0503723'!$F$117</definedName>
    <definedName name="ID_10783884235" localSheetId="0">'0503723'!$G$117</definedName>
    <definedName name="ID_10783884236" localSheetId="0">'0503723'!$H$117</definedName>
    <definedName name="ID_10783884237" localSheetId="0">'0503723'!$I$117</definedName>
    <definedName name="ID_10783884238" localSheetId="0">'0503723'!$J$117</definedName>
    <definedName name="ID_10783884239" localSheetId="0">'0503723'!$F$118</definedName>
    <definedName name="ID_10783884244" localSheetId="0">'0503723'!$G$118</definedName>
    <definedName name="ID_10783884267" localSheetId="0">'0503723'!$H$118</definedName>
    <definedName name="ID_10783884285" localSheetId="0">'0503723'!$I$118</definedName>
    <definedName name="ID_10783884313" localSheetId="0">'0503723'!$J$118</definedName>
    <definedName name="ID_10783884325" localSheetId="0">'0503723'!$F$120</definedName>
    <definedName name="ID_10783884326" localSheetId="0">'0503723'!$G$120</definedName>
    <definedName name="ID_10783884332" localSheetId="0">'0503723'!$J$133</definedName>
    <definedName name="ID_10783884334" localSheetId="0">'0503723'!$F$134</definedName>
    <definedName name="ID_10783884335" localSheetId="0">'0503723'!$J$131</definedName>
    <definedName name="ID_10783884336" localSheetId="0">'0503723'!$F$132</definedName>
    <definedName name="ID_10783884337" localSheetId="0">'0503723'!$G$132</definedName>
    <definedName name="ID_10783884338" localSheetId="0">'0503723'!$H$132</definedName>
    <definedName name="ID_10783884339" localSheetId="0">'0503723'!$I$132</definedName>
    <definedName name="ID_10783884340" localSheetId="0">'0503723'!$J$132</definedName>
    <definedName name="ID_10783884341" localSheetId="0">'0503723'!$F$133</definedName>
    <definedName name="ID_10783884342" localSheetId="0">'0503723'!$G$133</definedName>
    <definedName name="ID_10783884343" localSheetId="0">'0503723'!$H$133</definedName>
    <definedName name="ID_10783884344" localSheetId="0">'0503723'!$I$133</definedName>
    <definedName name="ID_10783884345" localSheetId="0">'0503723'!$H$120</definedName>
    <definedName name="ID_10783884346" localSheetId="0">'0503723'!$I$120</definedName>
    <definedName name="ID_10783884347" localSheetId="0">'0503723'!$J$120</definedName>
    <definedName name="ID_10783884348" localSheetId="0">'0503723'!$F$121</definedName>
    <definedName name="ID_10783884349" localSheetId="0">'0503723'!$G$121</definedName>
    <definedName name="ID_10783884350" localSheetId="0">'0503723'!$H$121</definedName>
    <definedName name="ID_10783884351" localSheetId="0">'0503723'!$I$121</definedName>
    <definedName name="ID_10783884352" localSheetId="0">'0503723'!$J$121</definedName>
    <definedName name="ID_10783884353" localSheetId="0">'0503723'!$F$122</definedName>
    <definedName name="ID_10783884354" localSheetId="0">'0503723'!$G$122</definedName>
    <definedName name="ID_10783884355" localSheetId="0">'0503723'!$H$122</definedName>
    <definedName name="ID_10783884356" localSheetId="0">'0503723'!$I$122</definedName>
    <definedName name="ID_10783884357" localSheetId="0">'0503723'!$J$122</definedName>
    <definedName name="ID_10783884358" localSheetId="0">'0503723'!$F$123</definedName>
    <definedName name="ID_10783884359" localSheetId="0">'0503723'!$G$123</definedName>
    <definedName name="ID_10783884360" localSheetId="0">'0503723'!$H$123</definedName>
    <definedName name="ID_10783884361" localSheetId="0">'0503723'!$I$123</definedName>
    <definedName name="ID_10783884362" localSheetId="0">'0503723'!$J$123</definedName>
    <definedName name="ID_10783884363" localSheetId="0">'0503723'!$F$124</definedName>
    <definedName name="ID_10783884364" localSheetId="0">'0503723'!$G$124</definedName>
    <definedName name="ID_10783884365" localSheetId="0">'0503723'!$H$124</definedName>
    <definedName name="ID_10783884366" localSheetId="0">'0503723'!$I$124</definedName>
    <definedName name="ID_10783884367" localSheetId="0">'0503723'!$J$124</definedName>
    <definedName name="ID_10783884368" localSheetId="0">'0503723'!$F$125</definedName>
    <definedName name="ID_10783884369" localSheetId="0">'0503723'!$G$125</definedName>
    <definedName name="ID_10783884370" localSheetId="0">'0503723'!$H$125</definedName>
    <definedName name="ID_10783884371" localSheetId="0">'0503723'!$I$125</definedName>
    <definedName name="ID_10783884372" localSheetId="0">'0503723'!$J$125</definedName>
    <definedName name="ID_10783884373" localSheetId="0">'0503723'!$F$126</definedName>
    <definedName name="ID_10783884374" localSheetId="0">'0503723'!$G$126</definedName>
    <definedName name="ID_10783884375" localSheetId="0">'0503723'!$H$126</definedName>
    <definedName name="ID_10783884376" localSheetId="0">'0503723'!$I$126</definedName>
    <definedName name="ID_10783884377" localSheetId="0">'0503723'!$J$126</definedName>
    <definedName name="ID_10783884378" localSheetId="0">'0503723'!$F$127</definedName>
    <definedName name="ID_10783884379" localSheetId="0">'0503723'!$G$127</definedName>
    <definedName name="ID_10783884380" localSheetId="0">'0503723'!$H$127</definedName>
    <definedName name="ID_10783884381" localSheetId="0">'0503723'!$I$127</definedName>
    <definedName name="ID_10783884382" localSheetId="0">'0503723'!$J$127</definedName>
    <definedName name="ID_10783884383" localSheetId="0">'0503723'!$F$128</definedName>
    <definedName name="ID_10783884384" localSheetId="0">'0503723'!$G$128</definedName>
    <definedName name="ID_10783884385" localSheetId="0">'0503723'!$H$128</definedName>
    <definedName name="ID_10783884386" localSheetId="0">'0503723'!$I$128</definedName>
    <definedName name="ID_10783884387" localSheetId="0">'0503723'!$J$128</definedName>
    <definedName name="ID_10783884388" localSheetId="0">'0503723'!$F$129</definedName>
    <definedName name="ID_10783884389" localSheetId="0">'0503723'!$G$129</definedName>
    <definedName name="ID_10783884390" localSheetId="0">'0503723'!$H$129</definedName>
    <definedName name="ID_10783884391" localSheetId="0">'0503723'!$I$129</definedName>
    <definedName name="ID_10783884392" localSheetId="0">'0503723'!$J$129</definedName>
    <definedName name="ID_10783884393" localSheetId="0">'0503723'!$F$131</definedName>
    <definedName name="ID_10783884394" localSheetId="0">'0503723'!$G$131</definedName>
    <definedName name="ID_10783884395" localSheetId="0">'0503723'!$H$131</definedName>
    <definedName name="ID_10783884396" localSheetId="0">'0503723'!$I$131</definedName>
    <definedName name="ID_10783884397" localSheetId="0">'0503723'!$G$134</definedName>
    <definedName name="ID_10783884398" localSheetId="0">'0503723'!$H$134</definedName>
    <definedName name="ID_10783884399" localSheetId="0">'0503723'!$I$134</definedName>
    <definedName name="ID_10783884400" localSheetId="0">'0503723'!$J$134</definedName>
    <definedName name="ID_10783884401" localSheetId="0">'0503723'!$F$135</definedName>
    <definedName name="ID_10783884402" localSheetId="0">'0503723'!$G$135</definedName>
    <definedName name="ID_10783884403" localSheetId="0">'0503723'!$H$135</definedName>
    <definedName name="ID_10783884404" localSheetId="0">'0503723'!$I$135</definedName>
    <definedName name="ID_10783884405" localSheetId="0">'0503723'!$J$135</definedName>
    <definedName name="ID_10783884406" localSheetId="0">'0503723'!$F$136</definedName>
    <definedName name="ID_10783884407" localSheetId="0">'0503723'!$G$136</definedName>
    <definedName name="ID_10783884408" localSheetId="0">'0503723'!$H$136</definedName>
    <definedName name="ID_10783884409" localSheetId="0">'0503723'!$I$136</definedName>
    <definedName name="ID_10783884410" localSheetId="0">'0503723'!$J$136</definedName>
    <definedName name="ID_10783884411" localSheetId="0">'0503723'!$F$137</definedName>
    <definedName name="ID_10783884412" localSheetId="0">'0503723'!$G$137</definedName>
    <definedName name="ID_10783884413" localSheetId="0">'0503723'!$H$137</definedName>
    <definedName name="ID_10783884414" localSheetId="0">'0503723'!$I$137</definedName>
    <definedName name="ID_10783884416" localSheetId="0">'0503723'!$J$137</definedName>
    <definedName name="ID_10783884438" localSheetId="0">'0503723'!$F$142</definedName>
    <definedName name="ID_10783884446" localSheetId="0">'0503723'!$G$142</definedName>
    <definedName name="ID_10783884503" localSheetId="0">'0503723'!$H$142</definedName>
    <definedName name="ID_10783884528" localSheetId="0">'0503723'!$I$142</definedName>
    <definedName name="ID_10783884584" localSheetId="0">'0503723'!$J$142</definedName>
    <definedName name="ID_10783884593" localSheetId="0">'0503723'!$F$143</definedName>
    <definedName name="ID_10783884594" localSheetId="0">'0503723'!$G$143</definedName>
    <definedName name="ID_10783884595" localSheetId="0">'0503723'!$H$143</definedName>
    <definedName name="ID_10783884606" localSheetId="0">'0503723'!$I$143</definedName>
    <definedName name="ID_10783884607" localSheetId="0">'0503723'!$J$143</definedName>
    <definedName name="ID_10783884608" localSheetId="0">'0503723'!$F$144</definedName>
    <definedName name="ID_10783884609" localSheetId="0">'0503723'!$G$144</definedName>
    <definedName name="ID_10783884610" localSheetId="0">'0503723'!$H$144</definedName>
    <definedName name="ID_10783884611" localSheetId="0">'0503723'!$I$189</definedName>
    <definedName name="ID_10783884612" localSheetId="0">'0503723'!$J$189</definedName>
    <definedName name="ID_10783884621" localSheetId="0">'0503723'!$F$190</definedName>
    <definedName name="ID_10783884688" localSheetId="0">'0503723'!$G$190</definedName>
    <definedName name="ID_10783884695" localSheetId="0">'0503723'!$H$190</definedName>
    <definedName name="ID_10783884702" localSheetId="0">'0503723'!$I$190</definedName>
    <definedName name="ID_10783884704" localSheetId="0">'0503723'!$J$190</definedName>
    <definedName name="ID_10783884705" localSheetId="0">'0503723'!$F$191</definedName>
    <definedName name="ID_10783884706" localSheetId="0">'0503723'!$G$191</definedName>
    <definedName name="ID_10783884707" localSheetId="0">'0503723'!$H$191</definedName>
    <definedName name="ID_10783884708" localSheetId="0">'0503723'!$I$191</definedName>
    <definedName name="ID_10783884709" localSheetId="0">'0503723'!$J$191</definedName>
    <definedName name="ID_10783884710" localSheetId="0">'0503723'!$F$160</definedName>
    <definedName name="ID_10783884711" localSheetId="0">'0503723'!$G$160</definedName>
    <definedName name="ID_10783884712" localSheetId="0">'0503723'!$F$157</definedName>
    <definedName name="ID_10783884713" localSheetId="0">'0503723'!$G$157</definedName>
    <definedName name="ID_10783884714" localSheetId="0">'0503723'!$H$157</definedName>
    <definedName name="ID_10783884715" localSheetId="0">'0503723'!$I$157</definedName>
    <definedName name="ID_10783884716" localSheetId="0">'0503723'!$J$157</definedName>
    <definedName name="ID_10783884717" localSheetId="0">'0503723'!$F$158</definedName>
    <definedName name="ID_10783884718" localSheetId="0">'0503723'!$G$158</definedName>
    <definedName name="ID_10783884719" localSheetId="0">'0503723'!$H$158</definedName>
    <definedName name="ID_10783884720" localSheetId="0">'0503723'!$I$158</definedName>
    <definedName name="ID_10783884721" localSheetId="0">'0503723'!$J$158</definedName>
    <definedName name="ID_10783884722" localSheetId="0">'0503723'!$I$144</definedName>
    <definedName name="ID_10783884723" localSheetId="0">'0503723'!$J$144</definedName>
    <definedName name="ID_10783884724" localSheetId="0">'0503723'!$F$145</definedName>
    <definedName name="ID_10783884725" localSheetId="0">'0503723'!$G$145</definedName>
    <definedName name="ID_10783884726" localSheetId="0">'0503723'!$H$145</definedName>
    <definedName name="ID_10783884727" localSheetId="0">'0503723'!$I$145</definedName>
    <definedName name="ID_10783884728" localSheetId="0">'0503723'!$J$145</definedName>
    <definedName name="ID_10783884729" localSheetId="0">'0503723'!$F$146</definedName>
    <definedName name="ID_10783884730" localSheetId="0">'0503723'!$G$146</definedName>
    <definedName name="ID_10783884731" localSheetId="0">'0503723'!$H$146</definedName>
    <definedName name="ID_10783884732" localSheetId="0">'0503723'!$I$146</definedName>
    <definedName name="ID_10783884733" localSheetId="0">'0503723'!$J$146</definedName>
    <definedName name="ID_10783884734" localSheetId="0">'0503723'!$F$148</definedName>
    <definedName name="ID_10783884735" localSheetId="0">'0503723'!$G$148</definedName>
    <definedName name="ID_10783884736" localSheetId="0">'0503723'!$H$148</definedName>
    <definedName name="ID_10783884737" localSheetId="0">'0503723'!$I$148</definedName>
    <definedName name="ID_10783884738" localSheetId="0">'0503723'!$J$148</definedName>
    <definedName name="ID_10783884739" localSheetId="0">'0503723'!$F$149</definedName>
    <definedName name="ID_10783884740" localSheetId="0">'0503723'!$G$149</definedName>
    <definedName name="ID_10783884741" localSheetId="0">'0503723'!$H$149</definedName>
    <definedName name="ID_10783884742" localSheetId="0">'0503723'!$I$149</definedName>
    <definedName name="ID_10783884743" localSheetId="0">'0503723'!$J$149</definedName>
    <definedName name="ID_10783884744" localSheetId="0">'0503723'!$F$150</definedName>
    <definedName name="ID_10783884745" localSheetId="0">'0503723'!$G$150</definedName>
    <definedName name="ID_10783884746" localSheetId="0">'0503723'!$H$150</definedName>
    <definedName name="ID_10783884747" localSheetId="0">'0503723'!$I$150</definedName>
    <definedName name="ID_10783884748" localSheetId="0">'0503723'!$J$150</definedName>
    <definedName name="ID_10783884749" localSheetId="0">'0503723'!$F$152</definedName>
    <definedName name="ID_10783884750" localSheetId="0">'0503723'!$G$152</definedName>
    <definedName name="ID_10783884751" localSheetId="0">'0503723'!$H$152</definedName>
    <definedName name="ID_10783884752" localSheetId="0">'0503723'!$I$152</definedName>
    <definedName name="ID_10783884753" localSheetId="0">'0503723'!$J$152</definedName>
    <definedName name="ID_10783884754" localSheetId="0">'0503723'!$F$153</definedName>
    <definedName name="ID_10783884755" localSheetId="0">'0503723'!$G$153</definedName>
    <definedName name="ID_10783884756" localSheetId="0">'0503723'!$H$153</definedName>
    <definedName name="ID_10783884757" localSheetId="0">'0503723'!$I$153</definedName>
    <definedName name="ID_10783884758" localSheetId="0">'0503723'!$J$153</definedName>
    <definedName name="ID_10783884759" localSheetId="0">'0503723'!$F$154</definedName>
    <definedName name="ID_10783884760" localSheetId="0">'0503723'!$G$154</definedName>
    <definedName name="ID_10783884761" localSheetId="0">'0503723'!$H$154</definedName>
    <definedName name="ID_10783884762" localSheetId="0">'0503723'!$I$154</definedName>
    <definedName name="ID_10783884763" localSheetId="0">'0503723'!$J$154</definedName>
    <definedName name="ID_10783884764" localSheetId="0">'0503723'!$F$155</definedName>
    <definedName name="ID_10783884765" localSheetId="0">'0503723'!$G$155</definedName>
    <definedName name="ID_10783884766" localSheetId="0">'0503723'!$H$155</definedName>
    <definedName name="ID_10783884767" localSheetId="0">'0503723'!$I$155</definedName>
    <definedName name="ID_10783884768" localSheetId="0">'0503723'!$J$155</definedName>
    <definedName name="ID_10783884769" localSheetId="0">'0503723'!$F$156</definedName>
    <definedName name="ID_10783884770" localSheetId="0">'0503723'!$G$156</definedName>
    <definedName name="ID_10783884771" localSheetId="0">'0503723'!$H$156</definedName>
    <definedName name="ID_10783884772" localSheetId="0">'0503723'!$I$156</definedName>
    <definedName name="ID_10783884773" localSheetId="0">'0503723'!$J$156</definedName>
    <definedName name="ID_10783884774" localSheetId="0">'0503723'!$H$160</definedName>
    <definedName name="ID_10783884775" localSheetId="0">'0503723'!$I$160</definedName>
    <definedName name="ID_10783884776" localSheetId="0">'0503723'!$J$160</definedName>
    <definedName name="ID_10783884777" localSheetId="0">'0503723'!$F$161</definedName>
    <definedName name="ID_10783884778" localSheetId="0">'0503723'!$G$161</definedName>
    <definedName name="ID_10783884779" localSheetId="0">'0503723'!$H$161</definedName>
    <definedName name="ID_10783884780" localSheetId="0">'0503723'!$I$161</definedName>
    <definedName name="ID_10783884781" localSheetId="0">'0503723'!$J$161</definedName>
    <definedName name="ID_10783884782" localSheetId="0">'0503723'!$F$163</definedName>
    <definedName name="ID_10783884783" localSheetId="0">'0503723'!$G$163</definedName>
    <definedName name="ID_10783884784" localSheetId="0">'0503723'!$H$163</definedName>
    <definedName name="ID_10783884785" localSheetId="0">'0503723'!$I$163</definedName>
    <definedName name="ID_10783884786" localSheetId="0">'0503723'!$J$163</definedName>
    <definedName name="ID_10783884787" localSheetId="0">'0503723'!$F$164</definedName>
    <definedName name="ID_10783884788" localSheetId="0">'0503723'!$G$164</definedName>
    <definedName name="ID_10783884789" localSheetId="0">'0503723'!$H$164</definedName>
    <definedName name="ID_10783884790" localSheetId="0">'0503723'!$I$164</definedName>
    <definedName name="ID_10783884791" localSheetId="0">'0503723'!$J$164</definedName>
    <definedName name="ID_10783884792" localSheetId="0">'0503723'!$F$165</definedName>
    <definedName name="ID_10783884793" localSheetId="0">'0503723'!$G$165</definedName>
    <definedName name="ID_10783884794" localSheetId="0">'0503723'!$H$165</definedName>
    <definedName name="ID_10783884795" localSheetId="0">'0503723'!$I$165</definedName>
    <definedName name="ID_10783884796" localSheetId="0">'0503723'!$J$165</definedName>
    <definedName name="ID_10783884797" localSheetId="0">'0503723'!$F$166</definedName>
    <definedName name="ID_10783884798" localSheetId="0">'0503723'!$G$166</definedName>
    <definedName name="ID_10783884799" localSheetId="0">'0503723'!$H$166</definedName>
    <definedName name="ID_10783884800" localSheetId="0">'0503723'!$I$166</definedName>
    <definedName name="ID_10783884801" localSheetId="0">'0503723'!$J$166</definedName>
    <definedName name="ID_10783884802" localSheetId="0">'0503723'!$F$167</definedName>
    <definedName name="ID_10783884803" localSheetId="0">'0503723'!$G$167</definedName>
    <definedName name="ID_10783884804" localSheetId="0">'0503723'!$H$167</definedName>
    <definedName name="ID_10783884805" localSheetId="0">'0503723'!$I$167</definedName>
    <definedName name="ID_10783884807" localSheetId="0">'0503723'!$G$194</definedName>
    <definedName name="ID_10783884808" localSheetId="0">'0503723'!$H$194</definedName>
    <definedName name="ID_10783884820" localSheetId="0">'0503723'!$G$182</definedName>
    <definedName name="ID_10783884850" localSheetId="0">'0503723'!$H$182</definedName>
    <definedName name="ID_10783884877" localSheetId="0">'0503723'!$I$182</definedName>
    <definedName name="ID_10783884904" localSheetId="0">'0503723'!$J$182</definedName>
    <definedName name="ID_10783884928" localSheetId="0">'0503723'!$F$192</definedName>
    <definedName name="ID_10783884968" localSheetId="0">'0503723'!$G$192</definedName>
    <definedName name="ID_10783884993" localSheetId="0">'0503723'!$H$192</definedName>
    <definedName name="ID_10783885016" localSheetId="0">'0503723'!$I$192</definedName>
    <definedName name="ID_10783885053" localSheetId="0">'0503723'!$J$192</definedName>
    <definedName name="ID_10783885082" localSheetId="0">'0503723'!$F$194</definedName>
    <definedName name="ID_10783885118" localSheetId="0">'0503723'!$J$167</definedName>
    <definedName name="ID_10783885147" localSheetId="0">'0503723'!$F$168</definedName>
    <definedName name="ID_10783885159" localSheetId="0">'0503723'!$G$168</definedName>
    <definedName name="ID_10783885181" localSheetId="0">'0503723'!$H$168</definedName>
    <definedName name="ID_10783885196" localSheetId="0">'0503723'!$I$168</definedName>
    <definedName name="ID_10783885221" localSheetId="0">'0503723'!$J$168</definedName>
    <definedName name="ID_10783885248" localSheetId="0">'0503723'!$F$169</definedName>
    <definedName name="ID_10783885272" localSheetId="0">'0503723'!$G$169</definedName>
    <definedName name="ID_10783885299" localSheetId="0">'0503723'!$H$169</definedName>
    <definedName name="ID_10783885318" localSheetId="0">'0503723'!$I$169</definedName>
    <definedName name="ID_10783885342" localSheetId="0">'0503723'!$J$169</definedName>
    <definedName name="ID_10783885366" localSheetId="0">'0503723'!$F$174</definedName>
    <definedName name="ID_10783885398" localSheetId="0">'0503723'!$G$174</definedName>
    <definedName name="ID_10783885415" localSheetId="0">'0503723'!$H$174</definedName>
    <definedName name="ID_10783885434" localSheetId="0">'0503723'!$I$174</definedName>
    <definedName name="ID_10783885460" localSheetId="0">'0503723'!$J$174</definedName>
    <definedName name="ID_10783885485" localSheetId="0">'0503723'!$F$175</definedName>
    <definedName name="ID_10783885512" localSheetId="0">'0503723'!$G$175</definedName>
    <definedName name="ID_10783885549" localSheetId="0">'0503723'!$H$175</definedName>
    <definedName name="ID_10783885571" localSheetId="0">'0503723'!$I$175</definedName>
    <definedName name="ID_10783885600" localSheetId="0">'0503723'!$J$175</definedName>
    <definedName name="ID_10783885637" localSheetId="0">'0503723'!$F$176</definedName>
    <definedName name="ID_10783885655" localSheetId="0">'0503723'!$G$176</definedName>
    <definedName name="ID_10783885671" localSheetId="0">'0503723'!$H$176</definedName>
    <definedName name="ID_10783885706" localSheetId="0">'0503723'!$I$176</definedName>
    <definedName name="ID_10783885736" localSheetId="0">'0503723'!$J$176</definedName>
    <definedName name="ID_10783885766" localSheetId="0">'0503723'!$F$177</definedName>
    <definedName name="ID_10783885792" localSheetId="0">'0503723'!$G$177</definedName>
    <definedName name="ID_10783885821" localSheetId="0">'0503723'!$H$177</definedName>
    <definedName name="ID_10783885854" localSheetId="0">'0503723'!$I$177</definedName>
    <definedName name="ID_10783885884" localSheetId="0">'0503723'!$J$177</definedName>
    <definedName name="ID_10783885904" localSheetId="0">'0503723'!$F$178</definedName>
    <definedName name="ID_10783885923" localSheetId="0">'0503723'!$G$178</definedName>
    <definedName name="ID_10783885951" localSheetId="0">'0503723'!$H$178</definedName>
    <definedName name="ID_10783885984" localSheetId="0">'0503723'!$I$178</definedName>
    <definedName name="ID_10783886002" localSheetId="0">'0503723'!$J$178</definedName>
    <definedName name="ID_10783886031" localSheetId="0">'0503723'!$F$179</definedName>
    <definedName name="ID_10783886049" localSheetId="0">'0503723'!$G$179</definedName>
    <definedName name="ID_10783886074" localSheetId="0">'0503723'!$H$179</definedName>
    <definedName name="ID_10783886098" localSheetId="0">'0503723'!$I$179</definedName>
    <definedName name="ID_10783886128" localSheetId="0">'0503723'!$J$179</definedName>
    <definedName name="ID_10783886151" localSheetId="0">'0503723'!$F$180</definedName>
    <definedName name="ID_10783886173" localSheetId="0">'0503723'!$G$180</definedName>
    <definedName name="ID_10783886205" localSheetId="0">'0503723'!$H$180</definedName>
    <definedName name="ID_10783886241" localSheetId="0">'0503723'!$I$180</definedName>
    <definedName name="ID_10783886269" localSheetId="0">'0503723'!$J$180</definedName>
    <definedName name="ID_10783886299" localSheetId="0">'0503723'!$F$181</definedName>
    <definedName name="ID_10783886325" localSheetId="0">'0503723'!$G$181</definedName>
    <definedName name="ID_10783886348" localSheetId="0">'0503723'!$H$181</definedName>
    <definedName name="ID_10783886374" localSheetId="0">'0503723'!$I$181</definedName>
    <definedName name="ID_10783886406" localSheetId="0">'0503723'!$J$181</definedName>
    <definedName name="ID_10783886425" localSheetId="0">'0503723'!$F$182</definedName>
    <definedName name="ID_10783886462" localSheetId="0">'0503723'!$I$194</definedName>
    <definedName name="ID_10783886493" localSheetId="0">'0503723'!$J$194</definedName>
    <definedName name="ID_10783886526" localSheetId="0">'0503723'!$F$196</definedName>
    <definedName name="ID_10783886553" localSheetId="0">'0503723'!$G$196</definedName>
    <definedName name="ID_10783886577" localSheetId="0">'0503723'!$H$196</definedName>
    <definedName name="ID_10783886592" localSheetId="0">'0503723'!$I$196</definedName>
    <definedName name="ID_10783886620" localSheetId="0">'0503723'!$J$196</definedName>
    <definedName name="ID_10783886652" localSheetId="0">'0503723'!$F$197</definedName>
    <definedName name="ID_10783886674" localSheetId="0">'0503723'!$G$197</definedName>
    <definedName name="ID_10783886705" localSheetId="0">'0503723'!$H$197</definedName>
    <definedName name="ID_10783886739" localSheetId="0">'0503723'!$I$197</definedName>
    <definedName name="ID_10783886763" localSheetId="0">'0503723'!$J$197</definedName>
    <definedName name="ID_10783886790" localSheetId="0">'0503723'!$F$198</definedName>
    <definedName name="ID_10783886818" localSheetId="0">'0503723'!$G$198</definedName>
    <definedName name="ID_10783886831" localSheetId="0">'0503723'!$H$198</definedName>
    <definedName name="ID_10783886846" localSheetId="0">'0503723'!$I$198</definedName>
    <definedName name="ID_10783886871" localSheetId="0">'0503723'!$J$198</definedName>
    <definedName name="ID_10783886913" localSheetId="0">'0503723'!$F$199</definedName>
    <definedName name="ID_10783886945" localSheetId="0">'0503723'!$G$199</definedName>
    <definedName name="ID_10783886974" localSheetId="0">'0503723'!$H$199</definedName>
    <definedName name="ID_10783886997" localSheetId="0">'0503723'!$I$199</definedName>
    <definedName name="ID_10783887013" localSheetId="0">'0503723'!$J$199</definedName>
    <definedName name="ID_10783887048" localSheetId="0">'0503723'!$F$183</definedName>
    <definedName name="ID_10783887074" localSheetId="0">'0503723'!$G$183</definedName>
    <definedName name="ID_10783887099" localSheetId="0">'0503723'!$H$183</definedName>
    <definedName name="ID_10783887141" localSheetId="0">'0503723'!$I$183</definedName>
    <definedName name="ID_10783887166" localSheetId="0">'0503723'!$J$183</definedName>
    <definedName name="ID_10783887190" localSheetId="0">'0503723'!$F$185</definedName>
    <definedName name="ID_10783887226" localSheetId="0">'0503723'!$G$185</definedName>
    <definedName name="ID_10783887252" localSheetId="0">'0503723'!$H$185</definedName>
    <definedName name="ID_10783887273" localSheetId="0">'0503723'!$I$185</definedName>
    <definedName name="ID_10783887306" localSheetId="0">'0503723'!$H$211</definedName>
    <definedName name="ID_10783887333" localSheetId="0">'0503723'!$I$211</definedName>
    <definedName name="ID_10783887334" localSheetId="0">'0503723'!$H$208</definedName>
    <definedName name="ID_10783887335" localSheetId="0">'0503723'!$I$208</definedName>
    <definedName name="ID_10783887340" localSheetId="0">'0503723'!$J$208</definedName>
    <definedName name="ID_10783887343" localSheetId="0">'0503723'!$F$210</definedName>
    <definedName name="ID_10783887344" localSheetId="0">'0503723'!$G$210</definedName>
    <definedName name="ID_10783887345" localSheetId="0">'0503723'!$H$210</definedName>
    <definedName name="ID_10783887346" localSheetId="0">'0503723'!$I$210</definedName>
    <definedName name="ID_10783887347" localSheetId="0">'0503723'!$J$210</definedName>
    <definedName name="ID_10783887348" localSheetId="0">'0503723'!$F$211</definedName>
    <definedName name="ID_10783887349" localSheetId="0">'0503723'!$G$211</definedName>
    <definedName name="ID_10783887350" localSheetId="0">'0503723'!$J$185</definedName>
    <definedName name="ID_10783887351" localSheetId="0">'0503723'!$F$186</definedName>
    <definedName name="ID_10783887352" localSheetId="0">'0503723'!$G$186</definedName>
    <definedName name="ID_10783887353" localSheetId="0">'0503723'!$H$186</definedName>
    <definedName name="ID_10783887354" localSheetId="0">'0503723'!$I$186</definedName>
    <definedName name="ID_10783887355" localSheetId="0">'0503723'!$J$186</definedName>
    <definedName name="ID_10783887356" localSheetId="0">'0503723'!$F$187</definedName>
    <definedName name="ID_10783887357" localSheetId="0">'0503723'!$G$187</definedName>
    <definedName name="ID_10783887358" localSheetId="0">'0503723'!$H$187</definedName>
    <definedName name="ID_10783887359" localSheetId="0">'0503723'!$I$187</definedName>
    <definedName name="ID_10783887360" localSheetId="0">'0503723'!$J$187</definedName>
    <definedName name="ID_10783887361" localSheetId="0">'0503723'!$F$188</definedName>
    <definedName name="ID_10783887362" localSheetId="0">'0503723'!$G$188</definedName>
    <definedName name="ID_10783887363" localSheetId="0">'0503723'!$H$188</definedName>
    <definedName name="ID_10783887364" localSheetId="0">'0503723'!$I$188</definedName>
    <definedName name="ID_10783887365" localSheetId="0">'0503723'!$F$201</definedName>
    <definedName name="ID_10783887366" localSheetId="0">'0503723'!$G$201</definedName>
    <definedName name="ID_10783887367" localSheetId="0">'0503723'!$H$201</definedName>
    <definedName name="ID_10783887368" localSheetId="0">'0503723'!$I$201</definedName>
    <definedName name="ID_10783887369" localSheetId="0">'0503723'!$J$201</definedName>
    <definedName name="ID_10783887370" localSheetId="0">'0503723'!$F$202</definedName>
    <definedName name="ID_10783887371" localSheetId="0">'0503723'!$G$202</definedName>
    <definedName name="ID_10783887372" localSheetId="0">'0503723'!$H$202</definedName>
    <definedName name="ID_10783887373" localSheetId="0">'0503723'!$I$202</definedName>
    <definedName name="ID_10783887374" localSheetId="0">'0503723'!$J$202</definedName>
    <definedName name="ID_10783887375" localSheetId="0">'0503723'!$J$188</definedName>
    <definedName name="ID_10783887376" localSheetId="0">'0503723'!$F$189</definedName>
    <definedName name="ID_10783887377" localSheetId="0">'0503723'!$G$189</definedName>
    <definedName name="ID_10783887378" localSheetId="0">'0503723'!$H$189</definedName>
    <definedName name="ID_10783887379" localSheetId="0">'0503723'!$F$203</definedName>
    <definedName name="ID_10783887380" localSheetId="0">'0503723'!$G$203</definedName>
    <definedName name="ID_10783887381" localSheetId="0">'0503723'!$H$203</definedName>
    <definedName name="ID_10783887382" localSheetId="0">'0503723'!$I$203</definedName>
    <definedName name="ID_10783887383" localSheetId="0">'0503723'!$J$203</definedName>
    <definedName name="ID_10783887384" localSheetId="0">'0503723'!$F$204</definedName>
    <definedName name="ID_10783887385" localSheetId="0">'0503723'!$G$204</definedName>
    <definedName name="ID_10783887386" localSheetId="0">'0503723'!$H$204</definedName>
    <definedName name="ID_10783887387" localSheetId="0">'0503723'!$I$204</definedName>
    <definedName name="ID_10783887388" localSheetId="0">'0503723'!$J$204</definedName>
    <definedName name="ID_10783887389" localSheetId="0">'0503723'!$F$206</definedName>
    <definedName name="ID_10783887390" localSheetId="0">'0503723'!$G$206</definedName>
    <definedName name="ID_10783887391" localSheetId="0">'0503723'!$H$206</definedName>
    <definedName name="ID_10783887392" localSheetId="0">'0503723'!$I$206</definedName>
    <definedName name="ID_10783887393" localSheetId="0">'0503723'!$J$206</definedName>
    <definedName name="ID_10783887394" localSheetId="0">'0503723'!$F$207</definedName>
    <definedName name="ID_10783887395" localSheetId="0">'0503723'!$G$207</definedName>
    <definedName name="ID_10783887396" localSheetId="0">'0503723'!$H$207</definedName>
    <definedName name="ID_10783887397" localSheetId="0">'0503723'!$I$207</definedName>
    <definedName name="ID_10783887398" localSheetId="0">'0503723'!$J$207</definedName>
    <definedName name="ID_10783887399" localSheetId="0">'0503723'!$F$208</definedName>
    <definedName name="ID_10783887400" localSheetId="0">'0503723'!$G$208</definedName>
    <definedName name="ID_10783887401" localSheetId="0">'0503723'!$J$211</definedName>
    <definedName name="ID_10783887402" localSheetId="0">'0503723'!$F$212</definedName>
    <definedName name="ID_10783887403" localSheetId="0">'0503723'!$G$212</definedName>
    <definedName name="ID_10783887404" localSheetId="0">'0503723'!$H$212</definedName>
    <definedName name="ID_10783887405" localSheetId="0">'0503723'!$I$212</definedName>
    <definedName name="ID_10783887406" localSheetId="0">'0503723'!$J$212</definedName>
    <definedName name="ID_10783887407" localSheetId="0">'0503723'!$F$216</definedName>
    <definedName name="ID_10783887408" localSheetId="0">'0503723'!$G$216</definedName>
    <definedName name="ID_10783887411" localSheetId="0">'0503723'!$H$216</definedName>
    <definedName name="ID_10783887412" localSheetId="0">'0503723'!$I$216</definedName>
    <definedName name="ID_10783887413" localSheetId="0">'0503723'!$J$216</definedName>
    <definedName name="ID_10783887414" localSheetId="0">'0503723'!$F$217</definedName>
    <definedName name="ID_10783887415" localSheetId="0">'0503723'!$G$217</definedName>
    <definedName name="ID_10783887416" localSheetId="0">'0503723'!$H$217</definedName>
    <definedName name="ID_10783887417" localSheetId="0">'0503723'!$I$217</definedName>
    <definedName name="ID_10783887418" localSheetId="0">'0503723'!$J$217</definedName>
    <definedName name="ID_10783887419" localSheetId="0">'0503723'!$F$218</definedName>
    <definedName name="ID_10783887420" localSheetId="0">'0503723'!$G$218</definedName>
    <definedName name="ID_10783887421" localSheetId="0">'0503723'!$H$218</definedName>
    <definedName name="ID_10783887422" localSheetId="0">'0503723'!$I$218</definedName>
    <definedName name="ID_10783887423" localSheetId="0">'0503723'!$J$218</definedName>
    <definedName name="ID_10783887424" localSheetId="0">'0503723'!$F$219</definedName>
    <definedName name="ID_10783887425" localSheetId="0">'0503723'!$G$219</definedName>
    <definedName name="ID_10783887426" localSheetId="0">'0503723'!$H$219</definedName>
    <definedName name="ID_10783887427" localSheetId="0">'0503723'!$I$219</definedName>
    <definedName name="ID_10783887428" localSheetId="0">'0503723'!$J$219</definedName>
    <definedName name="ID_10783887429" localSheetId="0">'0503723'!$F$220</definedName>
    <definedName name="ID_10783887430" localSheetId="0">'0503723'!$G$220</definedName>
    <definedName name="ID_10783887431" localSheetId="0">'0503723'!$H$220</definedName>
    <definedName name="ID_10783887432" localSheetId="0">'0503723'!$I$220</definedName>
    <definedName name="ID_10783887433" localSheetId="0">'0503723'!$J$220</definedName>
    <definedName name="ID_10783887434" localSheetId="0">'0503723'!$F$222</definedName>
    <definedName name="ID_10783887435" localSheetId="0">'0503723'!$I$244</definedName>
    <definedName name="ID_10783887436" localSheetId="0">'0503723'!$J$244</definedName>
    <definedName name="ID_10783887437" localSheetId="0">'0503723'!$I$241</definedName>
    <definedName name="ID_10783887438" localSheetId="0">'0503723'!$J$241</definedName>
    <definedName name="ID_10783887439" localSheetId="0">'0503723'!$F$242</definedName>
    <definedName name="ID_10783887440" localSheetId="0">'0503723'!$G$242</definedName>
    <definedName name="ID_10783887441" localSheetId="0">'0503723'!$H$242</definedName>
    <definedName name="ID_10783887442" localSheetId="0">'0503723'!$I$242</definedName>
    <definedName name="ID_10783887443" localSheetId="0">'0503723'!$J$242</definedName>
    <definedName name="ID_10783887444" localSheetId="0">'0503723'!$F$244</definedName>
    <definedName name="ID_10783887445" localSheetId="0">'0503723'!$G$244</definedName>
    <definedName name="ID_10783887446" localSheetId="0">'0503723'!$H$244</definedName>
    <definedName name="ID_10783887447" localSheetId="0">'0503723'!$G$222</definedName>
    <definedName name="ID_10783887448" localSheetId="0">'0503723'!$H$222</definedName>
    <definedName name="ID_10783887449" localSheetId="0">'0503723'!$I$222</definedName>
    <definedName name="ID_10783887450" localSheetId="0">'0503723'!$J$222</definedName>
    <definedName name="ID_10783887451" localSheetId="0">'0503723'!$F$224</definedName>
    <definedName name="ID_10783887452" localSheetId="0">'0503723'!$G$224</definedName>
    <definedName name="ID_10783887453" localSheetId="0">'0503723'!$H$224</definedName>
    <definedName name="ID_10783887454" localSheetId="0">'0503723'!$I$224</definedName>
    <definedName name="ID_10783887455" localSheetId="0">'0503723'!$J$224</definedName>
    <definedName name="ID_10783887456" localSheetId="0">'0503723'!$F$225</definedName>
    <definedName name="ID_10783887457" localSheetId="0">'0503723'!$G$225</definedName>
    <definedName name="ID_10783887458" localSheetId="0">'0503723'!$H$225</definedName>
    <definedName name="ID_10783887459" localSheetId="0">'0503723'!$I$225</definedName>
    <definedName name="ID_10783887460" localSheetId="0">'0503723'!$J$225</definedName>
    <definedName name="ID_10783887461" localSheetId="0">'0503723'!$F$231</definedName>
    <definedName name="ID_10783887462" localSheetId="0">'0503723'!$G$231</definedName>
    <definedName name="ID_10783887463" localSheetId="0">'0503723'!$H$231</definedName>
    <definedName name="ID_10783887464" localSheetId="0">'0503723'!$I$231</definedName>
    <definedName name="ID_10783887465" localSheetId="0">'0503723'!$J$231</definedName>
    <definedName name="ID_10783887466" localSheetId="0">'0503723'!$F$232</definedName>
    <definedName name="ID_10783887467" localSheetId="0">'0503723'!$G$232</definedName>
    <definedName name="ID_10783887468" localSheetId="0">'0503723'!$H$232</definedName>
    <definedName name="ID_10783887469" localSheetId="0">'0503723'!$I$232</definedName>
    <definedName name="ID_10783887470" localSheetId="0">'0503723'!$J$232</definedName>
    <definedName name="ID_10783887471" localSheetId="0">'0503723'!$F$234</definedName>
    <definedName name="ID_10783887472" localSheetId="0">'0503723'!$G$234</definedName>
    <definedName name="ID_10783887473" localSheetId="0">'0503723'!$H$234</definedName>
    <definedName name="ID_10783887474" localSheetId="0">'0503723'!$I$234</definedName>
    <definedName name="ID_10783887475" localSheetId="0">'0503723'!$J$234</definedName>
    <definedName name="ID_10783887476" localSheetId="0">'0503723'!$F$236</definedName>
    <definedName name="ID_10783887477" localSheetId="0">'0503723'!$G$236</definedName>
    <definedName name="ID_10783887478" localSheetId="0">'0503723'!$H$236</definedName>
    <definedName name="ID_10783887479" localSheetId="0">'0503723'!$I$236</definedName>
    <definedName name="ID_10783887480" localSheetId="0">'0503723'!$J$236</definedName>
    <definedName name="ID_10783887481" localSheetId="0">'0503723'!$F$237</definedName>
    <definedName name="ID_10783887482" localSheetId="0">'0503723'!$G$237</definedName>
    <definedName name="ID_10783887483" localSheetId="0">'0503723'!$H$237</definedName>
    <definedName name="ID_10783887484" localSheetId="0">'0503723'!$I$237</definedName>
    <definedName name="ID_10783887485" localSheetId="0">'0503723'!$J$237</definedName>
    <definedName name="ID_10783887486" localSheetId="0">'0503723'!$F$238</definedName>
    <definedName name="ID_10783887487" localSheetId="0">'0503723'!$G$238</definedName>
    <definedName name="ID_10783887488" localSheetId="0">'0503723'!$H$238</definedName>
    <definedName name="ID_10783887489" localSheetId="0">'0503723'!$I$238</definedName>
    <definedName name="ID_10783887490" localSheetId="0">'0503723'!$J$238</definedName>
    <definedName name="ID_10783887491" localSheetId="0">'0503723'!$F$240</definedName>
    <definedName name="ID_10783887492" localSheetId="0">'0503723'!$G$240</definedName>
    <definedName name="ID_10783887493" localSheetId="0">'0503723'!$H$240</definedName>
    <definedName name="ID_10783887494" localSheetId="0">'0503723'!$I$240</definedName>
    <definedName name="ID_10783887495" localSheetId="0">'0503723'!$J$240</definedName>
    <definedName name="ID_10783887496" localSheetId="0">'0503723'!$F$241</definedName>
    <definedName name="ID_10783887497" localSheetId="0">'0503723'!$G$241</definedName>
    <definedName name="ID_10783887498" localSheetId="0">'0503723'!$H$241</definedName>
    <definedName name="ID_10783887499" localSheetId="0">'0503723'!$F$245</definedName>
    <definedName name="ID_10783887500" localSheetId="0">'0503723'!$G$245</definedName>
    <definedName name="ID_10783887501" localSheetId="0">'0503723'!$H$245</definedName>
    <definedName name="ID_10783887502" localSheetId="0">'0503723'!$I$245</definedName>
    <definedName name="ID_10783887503" localSheetId="0">'0503723'!$J$245</definedName>
    <definedName name="ID_10783887504" localSheetId="0">'0503723'!$F$246</definedName>
    <definedName name="ID_10783887505" localSheetId="0">'0503723'!$G$246</definedName>
    <definedName name="ID_10783887506" localSheetId="0">'0503723'!$H$246</definedName>
    <definedName name="ID_10783887507" localSheetId="0">'0503723'!$I$246</definedName>
    <definedName name="ID_10783887508" localSheetId="0">'0503723'!$J$246</definedName>
    <definedName name="ID_10783887509" localSheetId="0">'0503723'!$F$248</definedName>
    <definedName name="ID_10783887510" localSheetId="0">'0503723'!$G$248</definedName>
    <definedName name="ID_10783887511" localSheetId="0">'0503723'!$H$248</definedName>
    <definedName name="ID_10783887512" localSheetId="0">'0503723'!$I$248</definedName>
    <definedName name="ID_10783887513" localSheetId="0">'0503723'!$J$248</definedName>
    <definedName name="ID_10783887514" localSheetId="0">'0503723'!$F$249</definedName>
    <definedName name="ID_10783887515" localSheetId="0">'0503723'!$G$249</definedName>
    <definedName name="ID_10783887516" localSheetId="0">'0503723'!$H$249</definedName>
    <definedName name="ID_10783887517" localSheetId="0">'0503723'!$I$249</definedName>
    <definedName name="ID_10783887518" localSheetId="0">'0503723'!$J$249</definedName>
    <definedName name="ID_10783887519" localSheetId="0">'0503723'!$F$250</definedName>
    <definedName name="ID_10783887520" localSheetId="0">'0503723'!$G$250</definedName>
    <definedName name="ID_10783887521" localSheetId="0">'0503723'!$H$250</definedName>
    <definedName name="ID_10783887522" localSheetId="0">'0503723'!$I$250</definedName>
    <definedName name="ID_10783887523" localSheetId="0">'0503723'!$J$250</definedName>
    <definedName name="ID_10783887524" localSheetId="0">'0503723'!$F$252</definedName>
    <definedName name="ID_10783887525" localSheetId="0">'0503723'!$G$252</definedName>
    <definedName name="ID_10783887526" localSheetId="0">'0503723'!$H$252</definedName>
    <definedName name="ID_10783887527" localSheetId="0">'0503723'!$I$252</definedName>
    <definedName name="ID_10783887528" localSheetId="0">'0503723'!$J$252</definedName>
    <definedName name="ID_10783887529" localSheetId="0">'0503723'!$F$257</definedName>
    <definedName name="ID_10783887530" localSheetId="0">'0503723'!$G$257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'0503723'!$A$232</definedName>
    <definedName name="ID_13173931614" localSheetId="0">'0503723'!$A$234</definedName>
    <definedName name="ID_13173931615" localSheetId="0">'0503723'!$A$236</definedName>
    <definedName name="ID_13173931616" localSheetId="0">'0503723'!$A$237</definedName>
    <definedName name="ID_13173931617" localSheetId="0">'0503723'!$A$238</definedName>
    <definedName name="ID_13173931618" localSheetId="0">'0503723'!$A$240</definedName>
    <definedName name="ID_13173931619" localSheetId="0">'0503723'!$A$241</definedName>
    <definedName name="ID_13173931620" localSheetId="0">'0503723'!$A$242</definedName>
    <definedName name="ID_13173931621" localSheetId="0">'0503723'!$A$244</definedName>
    <definedName name="ID_13173931622" localSheetId="0">'0503723'!$A$245</definedName>
    <definedName name="ID_13173931623" localSheetId="0">'0503723'!$A$246</definedName>
    <definedName name="ID_13173931624" localSheetId="0">'0503723'!$A$248</definedName>
    <definedName name="ID_13173931625" localSheetId="0">'0503723'!$A$249</definedName>
    <definedName name="ID_13173931626" localSheetId="0">'0503723'!$A$250</definedName>
    <definedName name="ID_13173931627" localSheetId="0">'0503723'!$A$252</definedName>
    <definedName name="ID_13173931628" localSheetId="0">'0503723'!$A$257</definedName>
    <definedName name="ID_13173931629" localSheetId="0">'0503723'!$A$258</definedName>
    <definedName name="ID_13173931630" localSheetId="0">'0503723'!$A$259</definedName>
    <definedName name="ID_13173931631" localSheetId="0">'0503723'!$A$260</definedName>
    <definedName name="ID_13173931632" localSheetId="0">'0503723'!$A$262</definedName>
    <definedName name="ID_13173931633" localSheetId="0">'0503723'!$A$263</definedName>
    <definedName name="ID_13173931634" localSheetId="0">'0503723'!$A$264</definedName>
    <definedName name="ID_13173931635" localSheetId="0">'0503723'!$A$183</definedName>
    <definedName name="ID_13173931636" localSheetId="0">'0503723'!$A$185</definedName>
    <definedName name="ID_13173931637" localSheetId="0">'0503723'!$A$186</definedName>
    <definedName name="ID_13173931638" localSheetId="0">'0503723'!$A$187</definedName>
    <definedName name="ID_13173931639" localSheetId="0">'0503723'!$A$188</definedName>
    <definedName name="ID_13173931640" localSheetId="0">'0503723'!$A$189</definedName>
    <definedName name="ID_13173931641" localSheetId="0">'0503723'!$A$190</definedName>
    <definedName name="ID_13173931642" localSheetId="0">'0503723'!$A$191</definedName>
    <definedName name="ID_13173931643" localSheetId="0">'0503723'!$A$48</definedName>
    <definedName name="ID_13173931644" localSheetId="0">'0503723'!$A$50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'0503723'!$A$41</definedName>
    <definedName name="ID_13173931650" localSheetId="0">'0503723'!$A$43</definedName>
    <definedName name="ID_13173931651" localSheetId="0">'0503723'!$A$44</definedName>
    <definedName name="ID_13173931652" localSheetId="0">'0503723'!$A$45</definedName>
    <definedName name="ID_13173931653" localSheetId="0">'0503723'!$A$46</definedName>
    <definedName name="ID_13173931654" localSheetId="0">'0503723'!$A$47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'0503723'!$A$51</definedName>
    <definedName name="ID_13173931671" localSheetId="0">'0503723'!$A$52</definedName>
    <definedName name="ID_13173931672" localSheetId="0">'0503723'!$A$54</definedName>
    <definedName name="ID_13173931673" localSheetId="0">'0503723'!$A$55</definedName>
    <definedName name="ID_13173931674" localSheetId="0">'0503723'!$A$56</definedName>
    <definedName name="ID_13173931675" localSheetId="0">'0503723'!$A$58</definedName>
    <definedName name="ID_13173931676" localSheetId="0">'0503723'!$A$59</definedName>
    <definedName name="ID_13173931677" localSheetId="0">'0503723'!$A$60</definedName>
    <definedName name="ID_13173931678" localSheetId="0">'0503723'!$A$61</definedName>
    <definedName name="ID_13173931679" localSheetId="0">'0503723'!$A$62</definedName>
    <definedName name="ID_13173931680" localSheetId="0">'0503723'!$A$63</definedName>
    <definedName name="ID_13173931681" localSheetId="0">'0503723'!$A$65</definedName>
    <definedName name="ID_13173931682" localSheetId="0">'0503723'!$A$66</definedName>
    <definedName name="ID_13173931683" localSheetId="0">'0503723'!$A$70</definedName>
    <definedName name="ID_13173931684" localSheetId="0">'0503723'!$A$71</definedName>
    <definedName name="ID_13173931685" localSheetId="0">'0503723'!$A$73</definedName>
    <definedName name="ID_13173931686" localSheetId="0">'0503723'!$A$75</definedName>
    <definedName name="ID_13173931687" localSheetId="0">'0503723'!$A$76</definedName>
    <definedName name="ID_13173931688" localSheetId="0">'0503723'!$A$77</definedName>
    <definedName name="ID_13173931689" localSheetId="0">'0503723'!$A$78</definedName>
    <definedName name="ID_13173931690" localSheetId="0">'0503723'!$A$80</definedName>
    <definedName name="ID_13173931691" localSheetId="0">'0503723'!$A$81</definedName>
    <definedName name="ID_13173931692" localSheetId="0">'0503723'!$A$82</definedName>
    <definedName name="ID_13173931693" localSheetId="0">'0503723'!$A$83</definedName>
    <definedName name="ID_13173931694" localSheetId="0">'0503723'!$A$84</definedName>
    <definedName name="ID_13173931695" localSheetId="0">'0503723'!$A$85</definedName>
    <definedName name="ID_13173931696" localSheetId="0">'0503723'!$A$86</definedName>
    <definedName name="ID_13173931697" localSheetId="0">'0503723'!$A$87</definedName>
    <definedName name="ID_13173931698" localSheetId="0">'0503723'!$A$89</definedName>
    <definedName name="ID_13173931699" localSheetId="0">'0503723'!$A$90</definedName>
    <definedName name="ID_13173931700" localSheetId="0">'0503723'!$A$91</definedName>
    <definedName name="ID_13173931701" localSheetId="0">'0503723'!$A$177</definedName>
    <definedName name="ID_13173931702" localSheetId="0">'0503723'!$A$178</definedName>
    <definedName name="ID_13173931703" localSheetId="0">'0503723'!$A$163</definedName>
    <definedName name="ID_13173931704" localSheetId="0">'0503723'!$A$164</definedName>
    <definedName name="ID_13173931705" localSheetId="0">'0503723'!$A$165</definedName>
    <definedName name="ID_13173931706" localSheetId="0">'0503723'!$A$166</definedName>
    <definedName name="ID_13173931707" localSheetId="0">'0503723'!$A$167</definedName>
    <definedName name="ID_13173931708" localSheetId="0">'0503723'!$A$168</definedName>
    <definedName name="ID_13173931709" localSheetId="0">'0503723'!$A$169</definedName>
    <definedName name="ID_13173931710" localSheetId="0">'0503723'!$A$174</definedName>
    <definedName name="ID_13173931711" localSheetId="0">'0503723'!$A$175</definedName>
    <definedName name="ID_13173931712" localSheetId="0">'0503723'!$A$176</definedName>
    <definedName name="ID_13173931713" localSheetId="0">'0503723'!$A$93</definedName>
    <definedName name="ID_13173931714" localSheetId="0">'0503723'!$A$94</definedName>
    <definedName name="ID_13173931715" localSheetId="0">'0503723'!$A$95</definedName>
    <definedName name="ID_13173931716" localSheetId="0">'0503723'!$A$96</definedName>
    <definedName name="ID_13173931717" localSheetId="0">'0503723'!$A$97</definedName>
    <definedName name="ID_13173931718" localSheetId="0">'0503723'!$A$98</definedName>
    <definedName name="ID_13173931719" localSheetId="0">'0503723'!$A$99</definedName>
    <definedName name="ID_13173931720" localSheetId="0">'0503723'!$A$100</definedName>
    <definedName name="ID_13173931721" localSheetId="0">'0503723'!$A$102</definedName>
    <definedName name="ID_13173931722" localSheetId="0">'0503723'!$A$104</definedName>
    <definedName name="ID_13173931723" localSheetId="0">'0503723'!$A$109</definedName>
    <definedName name="ID_13173931724" localSheetId="0">'0503723'!$A$110</definedName>
    <definedName name="ID_13173931725" localSheetId="0">'0503723'!$A$112</definedName>
    <definedName name="ID_13173931726" localSheetId="0">'0503723'!$A$114</definedName>
    <definedName name="ID_13173931727" localSheetId="0">'0503723'!$A$115</definedName>
    <definedName name="ID_13173931728" localSheetId="0">'0503723'!$A$116</definedName>
    <definedName name="ID_13173931729" localSheetId="0">'0503723'!$A$117</definedName>
    <definedName name="ID_13173931730" localSheetId="0">'0503723'!$A$118</definedName>
    <definedName name="ID_13173931731" localSheetId="0">'0503723'!$A$120</definedName>
    <definedName name="ID_13173931732" localSheetId="0">'0503723'!$A$121</definedName>
    <definedName name="ID_13173931733" localSheetId="0">'0503723'!$A$122</definedName>
    <definedName name="ID_13173931734" localSheetId="0">'0503723'!$A$123</definedName>
    <definedName name="ID_13173931735" localSheetId="0">'0503723'!$A$124</definedName>
    <definedName name="ID_13173931736" localSheetId="0">'0503723'!$A$125</definedName>
    <definedName name="ID_13173931737" localSheetId="0">'0503723'!$A$126</definedName>
    <definedName name="ID_13173931738" localSheetId="0">'0503723'!$A$127</definedName>
    <definedName name="ID_13173931739" localSheetId="0">'0503723'!$A$128</definedName>
    <definedName name="ID_13173931740" localSheetId="0">'0503723'!$A$129</definedName>
    <definedName name="ID_13173931741" localSheetId="0">'0503723'!$A$131</definedName>
    <definedName name="ID_13173931742" localSheetId="0">'0503723'!$A$132</definedName>
    <definedName name="ID_13173931743" localSheetId="0">'0503723'!$A$133</definedName>
    <definedName name="ID_13173931744" localSheetId="0">'0503723'!$A$134</definedName>
    <definedName name="ID_13173931745" localSheetId="0">'0503723'!$A$135</definedName>
    <definedName name="ID_13173931746" localSheetId="0">'0503723'!$A$136</definedName>
    <definedName name="ID_13173931747" localSheetId="0">'0503723'!$A$137</definedName>
    <definedName name="ID_13173931748" localSheetId="0">'0503723'!$A$142</definedName>
    <definedName name="ID_13173931749" localSheetId="0">'0503723'!$A$143</definedName>
    <definedName name="ID_13173931750" localSheetId="0">'0503723'!$A$144</definedName>
    <definedName name="ID_13173931751" localSheetId="0">'0503723'!$A$145</definedName>
    <definedName name="ID_13173931752" localSheetId="0">'0503723'!$A$146</definedName>
    <definedName name="ID_13173931753" localSheetId="0">'0503723'!$A$148</definedName>
    <definedName name="ID_13173931754" localSheetId="0">'0503723'!$A$149</definedName>
    <definedName name="ID_13173931755" localSheetId="0">'0503723'!$A$150</definedName>
    <definedName name="ID_13173931756" localSheetId="0">'0503723'!$A$152</definedName>
    <definedName name="ID_13173931757" localSheetId="0">'0503723'!$A$153</definedName>
    <definedName name="ID_13173931758" localSheetId="0">'0503723'!$A$154</definedName>
    <definedName name="ID_13173931759" localSheetId="0">'0503723'!$A$155</definedName>
    <definedName name="ID_13173931760" localSheetId="0">'0503723'!$A$156</definedName>
    <definedName name="ID_13173931761" localSheetId="0">'0503723'!$A$157</definedName>
    <definedName name="ID_13173931762" localSheetId="0">'0503723'!$A$158</definedName>
    <definedName name="ID_13173931763" localSheetId="0">'0503723'!$A$160</definedName>
    <definedName name="ID_13173931764" localSheetId="0">'0503723'!$A$161</definedName>
    <definedName name="ID_13173931765" localSheetId="0">'0503723'!$A$179</definedName>
    <definedName name="ID_13173931766" localSheetId="0">'0503723'!$A$180</definedName>
    <definedName name="ID_13173931767" localSheetId="0">'0503723'!$A$181</definedName>
    <definedName name="ID_13173931768" localSheetId="0">'0503723'!$A$182</definedName>
    <definedName name="ID_13173931769" localSheetId="0">'0503723'!$A$192</definedName>
    <definedName name="ID_13173931770" localSheetId="0">'0503723'!$A$194</definedName>
    <definedName name="ID_13173931771" localSheetId="0">'0503723'!$A$196</definedName>
    <definedName name="ID_13173931772" localSheetId="0">'0503723'!$A$197</definedName>
    <definedName name="ID_13173931773" localSheetId="0">'0503723'!$A$198</definedName>
    <definedName name="ID_13173931774" localSheetId="0">'0503723'!$A$199</definedName>
    <definedName name="ID_13173931775" localSheetId="0">'0503723'!$A$201</definedName>
    <definedName name="ID_13173931776" localSheetId="0">'0503723'!$A$202</definedName>
    <definedName name="ID_13173931777" localSheetId="0">'0503723'!$A$203</definedName>
    <definedName name="ID_13173931778" localSheetId="0">'0503723'!$A$204</definedName>
    <definedName name="ID_13173931779" localSheetId="0">'0503723'!$A$206</definedName>
    <definedName name="ID_13173931780" localSheetId="0">'0503723'!$A$207</definedName>
    <definedName name="ID_13173931781" localSheetId="0">'0503723'!$A$208</definedName>
    <definedName name="ID_13173931782" localSheetId="0">'0503723'!$A$210</definedName>
    <definedName name="ID_13173931783" localSheetId="0">'0503723'!$A$211</definedName>
    <definedName name="ID_13173931784" localSheetId="0">'0503723'!$A$212</definedName>
    <definedName name="ID_13173931785" localSheetId="0">'0503723'!$A$216</definedName>
    <definedName name="ID_13173931786" localSheetId="0">'0503723'!$A$217</definedName>
    <definedName name="ID_13173931787" localSheetId="0">'0503723'!$A$218</definedName>
    <definedName name="ID_13173931788" localSheetId="0">'0503723'!$A$219</definedName>
    <definedName name="ID_13173931789" localSheetId="0">'0503723'!$A$220</definedName>
    <definedName name="ID_13173931790" localSheetId="0">'0503723'!$A$222</definedName>
    <definedName name="ID_13173931791" localSheetId="0">'0503723'!$A$224</definedName>
    <definedName name="ID_13173931792" localSheetId="0">'0503723'!$A$225</definedName>
    <definedName name="ID_13173931793" localSheetId="0">'0503723'!$A$231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1114876108" localSheetId="0">'0503723'!$A$40</definedName>
    <definedName name="ID_21114876109" localSheetId="0">'0503723'!$F$40</definedName>
    <definedName name="ID_21114876110" localSheetId="0">'0503723'!$G$40</definedName>
    <definedName name="ID_21114876111" localSheetId="0">'0503723'!$H$40</definedName>
    <definedName name="ID_21114876112" localSheetId="0">'0503723'!$I$40</definedName>
    <definedName name="ID_21114876113" localSheetId="0">'0503723'!$J$40</definedName>
    <definedName name="ID_21114876114" localSheetId="0">'0503723'!$A$53</definedName>
    <definedName name="ID_21114876115" localSheetId="0">'0503723'!$F$53</definedName>
    <definedName name="ID_21114876116" localSheetId="0">'0503723'!$G$53</definedName>
    <definedName name="ID_21114876117" localSheetId="0">'0503723'!$H$53</definedName>
    <definedName name="ID_21114876118" localSheetId="0">'0503723'!$I$53</definedName>
    <definedName name="ID_21114876119" localSheetId="0">'0503723'!$J$53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'0503723'!$H$276</definedName>
    <definedName name="ID_277869" localSheetId="0">'0503723'!$H$274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22018000049" localSheetId="0">'0503723'!$A$271:$K$271</definedName>
    <definedName name="T_22018000059" localSheetId="0">'0503723'!$C$283:$H$292</definedName>
    <definedName name="TR_22018000049_1760242545" localSheetId="0">'0503723'!$A$271:$K$271</definedName>
    <definedName name="TR_22018000059" localSheetId="0">'0503723'!$C$283:$H$292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0" i="2"/>
  <c r="I260"/>
  <c r="H260"/>
  <c r="H231" s="1"/>
  <c r="I250"/>
  <c r="H250"/>
  <c r="I246"/>
  <c r="H246"/>
  <c r="I242"/>
  <c r="H242"/>
  <c r="I238"/>
  <c r="H238"/>
  <c r="I234"/>
  <c r="I232" s="1"/>
  <c r="I231" s="1"/>
  <c r="H234"/>
  <c r="H232"/>
  <c r="I220"/>
  <c r="H220"/>
  <c r="I204"/>
  <c r="H204"/>
  <c r="I199"/>
  <c r="H199"/>
  <c r="I194"/>
  <c r="I192" s="1"/>
  <c r="H194"/>
  <c r="H192"/>
  <c r="I183"/>
  <c r="H183"/>
  <c r="I169"/>
  <c r="H169"/>
  <c r="I161"/>
  <c r="H161"/>
  <c r="I158"/>
  <c r="H158"/>
  <c r="I150"/>
  <c r="H150"/>
  <c r="I146"/>
  <c r="H146"/>
  <c r="I129"/>
  <c r="H129"/>
  <c r="I118"/>
  <c r="I110" s="1"/>
  <c r="H118"/>
  <c r="I112"/>
  <c r="H112"/>
  <c r="H110" s="1"/>
  <c r="H109" s="1"/>
  <c r="I100"/>
  <c r="H100"/>
  <c r="I91"/>
  <c r="H91"/>
  <c r="I87"/>
  <c r="I71" s="1"/>
  <c r="H87"/>
  <c r="I78"/>
  <c r="H78"/>
  <c r="H73" s="1"/>
  <c r="H71" s="1"/>
  <c r="I73"/>
  <c r="I63"/>
  <c r="H63"/>
  <c r="I56"/>
  <c r="H56"/>
  <c r="I48"/>
  <c r="H48"/>
  <c r="I41"/>
  <c r="H41"/>
  <c r="H16" s="1"/>
  <c r="H15" s="1"/>
  <c r="I29"/>
  <c r="H29"/>
  <c r="I18"/>
  <c r="I16" s="1"/>
  <c r="H18"/>
  <c r="I109" l="1"/>
  <c r="I15"/>
</calcChain>
</file>

<file path=xl/sharedStrings.xml><?xml version="1.0" encoding="utf-8"?>
<sst xmlns="http://schemas.openxmlformats.org/spreadsheetml/2006/main" count="720" uniqueCount="604">
  <si>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</si>
  <si>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</si>
  <si>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</si>
  <si>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</si>
  <si>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</si>
  <si>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</si>
  <si>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</si>
  <si>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</si>
  <si>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</si>
  <si>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</si>
  <si>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</si>
  <si>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</si>
  <si>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</si>
  <si>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</si>
  <si>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</si>
  <si>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</si>
  <si>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2022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</si>
  <si>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</si>
  <si>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</si>
  <si>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</si>
  <si>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</si>
  <si>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</si>
  <si>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 xml:space="preserve">по ОКПО </t>
  </si>
  <si>
    <t>22299910</t>
  </si>
  <si>
    <t>VRO</t>
  </si>
  <si>
    <t>ExecutorPhone</t>
  </si>
  <si>
    <t>Обособленное подразделение</t>
  </si>
  <si>
    <t>3128108229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</si>
  <si>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</si>
  <si>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</si>
  <si>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</si>
  <si>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</si>
  <si>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</si>
  <si>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</si>
  <si>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</si>
  <si>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</si>
  <si>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</si>
  <si>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</si>
  <si>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</si>
  <si>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</si>
  <si>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</si>
  <si>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</si>
  <si>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01.01.2022</t>
  </si>
  <si>
    <t>RDT</t>
  </si>
  <si>
    <t>Косинова Е.В.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</si>
  <si>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</si>
  <si>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</si>
  <si>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</si>
  <si>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</si>
  <si>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</si>
  <si>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</si>
  <si>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</si>
  <si>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</si>
  <si>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</si>
  <si>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</si>
  <si>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</si>
  <si>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</si>
  <si>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</si>
  <si>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</si>
  <si>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</si>
  <si>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</si>
  <si>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</si>
  <si>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</si>
  <si>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</si>
  <si>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</si>
  <si>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</si>
  <si>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</si>
  <si>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</si>
  <si>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</si>
  <si>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</si>
  <si>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</si>
  <si>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</si>
  <si>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</si>
  <si>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</si>
  <si>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</si>
  <si>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</si>
  <si>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</si>
  <si>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</si>
  <si>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</si>
  <si>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</si>
  <si>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</si>
  <si>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</si>
  <si>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</si>
  <si>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</si>
  <si>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</si>
  <si>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</si>
  <si>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</si>
  <si>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</si>
  <si>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</si>
  <si>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</si>
  <si>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</si>
  <si>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</si>
  <si>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</si>
  <si>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</si>
  <si>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</si>
  <si>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</si>
  <si>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</si>
  <si>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</si>
  <si>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</si>
  <si>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</si>
  <si>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</si>
  <si>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</si>
  <si>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</si>
  <si>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</si>
  <si>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</si>
  <si>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</si>
  <si>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</si>
  <si>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</si>
  <si>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</si>
  <si>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</si>
  <si>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</si>
  <si>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</si>
  <si>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</si>
  <si>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</si>
  <si>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</si>
  <si>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</si>
  <si>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</si>
  <si>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</si>
  <si>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</si>
  <si>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</si>
  <si>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</si>
  <si>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</si>
  <si>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</si>
  <si>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</si>
  <si>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</si>
  <si>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</si>
  <si>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</si>
  <si>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</si>
  <si>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</si>
  <si>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</si>
  <si>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</si>
  <si>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</si>
  <si>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</si>
  <si>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</si>
  <si>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</si>
  <si>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</si>
  <si>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</si>
  <si>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</si>
  <si>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</si>
  <si>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</si>
  <si>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</si>
  <si>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</si>
  <si>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</si>
  <si>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</si>
  <si>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</si>
  <si>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</si>
  <si>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</si>
  <si>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</si>
  <si>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</si>
  <si>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</si>
  <si>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</si>
  <si>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</si>
  <si>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</si>
  <si>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</si>
  <si>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</si>
  <si>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</si>
  <si>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</si>
  <si>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</si>
  <si>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</si>
  <si>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</si>
  <si>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</si>
  <si>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</si>
  <si>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</si>
  <si>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</si>
  <si>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</si>
  <si>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</si>
  <si>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</si>
  <si>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</si>
  <si>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</si>
  <si>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</si>
  <si>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</si>
  <si>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</si>
  <si>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</si>
  <si>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</si>
  <si>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</si>
  <si>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</si>
  <si>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</si>
  <si>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</si>
  <si>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</si>
  <si>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</si>
  <si>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</si>
  <si>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</si>
  <si>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</si>
  <si>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</si>
  <si>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</si>
  <si>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</si>
  <si>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</si>
  <si>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</si>
  <si>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</si>
  <si>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</si>
  <si>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</si>
  <si>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</si>
  <si>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</si>
  <si>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</si>
  <si>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</si>
  <si>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</si>
  <si>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</si>
  <si>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</si>
  <si>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</si>
  <si>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</si>
  <si>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</si>
  <si>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</si>
  <si>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</si>
  <si>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</si>
  <si>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</si>
  <si>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</si>
  <si>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</si>
  <si>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</si>
  <si>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</si>
  <si>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</si>
  <si>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</si>
  <si>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</si>
  <si>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</si>
  <si>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</si>
  <si>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</si>
  <si>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</si>
  <si>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</si>
  <si>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</si>
  <si>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</si>
  <si>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</si>
  <si>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</si>
  <si>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</si>
  <si>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</si>
  <si>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</si>
  <si>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</si>
  <si>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</si>
  <si>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</si>
  <si>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</si>
  <si>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</si>
  <si>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</si>
  <si>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</si>
  <si>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</si>
  <si>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</si>
  <si>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</si>
  <si>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</si>
  <si>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</si>
  <si>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</si>
  <si>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</si>
  <si>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</si>
  <si>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</si>
  <si>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</si>
  <si>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</si>
  <si>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</si>
  <si>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</si>
  <si>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</si>
  <si>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</si>
  <si>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</si>
  <si>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</si>
  <si>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</si>
  <si>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</si>
  <si>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</si>
  <si>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</si>
  <si>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</si>
  <si>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</si>
  <si>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</si>
  <si>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</si>
  <si>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</si>
  <si>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</si>
  <si>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</si>
  <si>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</si>
  <si>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</si>
  <si>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</si>
  <si>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</si>
  <si>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</si>
  <si>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</si>
  <si>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</si>
  <si>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</si>
  <si>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</si>
  <si>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</si>
  <si>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</si>
  <si>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</si>
  <si>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</si>
  <si>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</si>
  <si>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</si>
  <si>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</si>
  <si>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</si>
  <si>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</si>
  <si>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</si>
  <si>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</si>
  <si>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</si>
  <si>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</si>
  <si>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</si>
  <si>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</si>
  <si>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</si>
  <si>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</si>
  <si>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</si>
  <si>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</si>
  <si>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</si>
  <si>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</si>
  <si>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</si>
  <si>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</si>
  <si>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</si>
  <si>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</si>
  <si>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</si>
  <si>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</si>
  <si>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</si>
  <si>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</si>
  <si>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</si>
  <si>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</si>
  <si>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</si>
  <si>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</si>
  <si>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</si>
  <si>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</si>
  <si>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</si>
  <si>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</si>
  <si>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</si>
  <si>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</si>
  <si>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</si>
  <si>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</si>
  <si>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</si>
  <si>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</si>
  <si>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</si>
  <si>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</si>
  <si>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</si>
  <si>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</si>
  <si>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</si>
  <si>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</si>
  <si>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</si>
  <si>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</si>
  <si>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</si>
  <si>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</si>
  <si>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</si>
  <si>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</si>
  <si>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</si>
  <si>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</si>
  <si>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</si>
  <si>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</si>
  <si>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</si>
  <si>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</si>
  <si>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</si>
  <si>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</si>
  <si>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</si>
  <si>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</si>
  <si>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</si>
  <si>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</si>
  <si>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</si>
  <si>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</si>
  <si>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</si>
  <si>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</si>
  <si>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</si>
  <si>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</si>
  <si>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</si>
  <si>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</si>
  <si>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</si>
  <si>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</si>
  <si>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</si>
  <si>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</si>
  <si>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</si>
  <si>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</si>
  <si>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</si>
  <si>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</si>
  <si>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</si>
  <si>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</si>
  <si>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</si>
  <si>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</si>
  <si>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</si>
  <si>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</si>
  <si>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</si>
  <si>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</si>
  <si>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</si>
  <si>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</si>
  <si>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</si>
  <si>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</si>
  <si>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</si>
  <si>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</si>
  <si>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</si>
  <si>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</si>
  <si>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</si>
  <si>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</si>
  <si>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</si>
  <si>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</si>
  <si>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</si>
  <si>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</si>
  <si>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</si>
  <si>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</si>
  <si>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</si>
  <si>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</si>
  <si>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</si>
  <si>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</si>
  <si>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</si>
  <si>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</si>
  <si>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</si>
  <si>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</si>
  <si>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</si>
  <si>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</si>
  <si>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</si>
  <si>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</si>
  <si>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</si>
  <si>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</si>
  <si>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</si>
  <si>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</si>
  <si>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</si>
  <si>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</si>
  <si>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</si>
  <si>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</si>
  <si>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</si>
  <si>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</si>
  <si>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</si>
  <si>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</si>
  <si>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</si>
  <si>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</si>
  <si>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</si>
  <si>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</si>
  <si>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</si>
  <si>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</si>
  <si>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</si>
  <si>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</si>
  <si>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</si>
  <si>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</si>
  <si>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</si>
  <si>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</si>
  <si>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</si>
  <si>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</si>
  <si>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</si>
  <si>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</si>
  <si>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</si>
  <si>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</si>
  <si>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</si>
  <si>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</si>
  <si>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</si>
  <si>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</si>
  <si>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</si>
  <si>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</si>
  <si>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</si>
  <si>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</si>
  <si>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</si>
  <si>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</si>
  <si>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</si>
  <si>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</si>
  <si>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</si>
  <si>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</si>
  <si>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</si>
  <si>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</si>
  <si>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</si>
  <si>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</si>
  <si>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</si>
  <si>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</si>
  <si>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</si>
  <si>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</si>
  <si>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</si>
  <si>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</si>
  <si>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</si>
  <si>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</si>
  <si>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</si>
  <si>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</si>
  <si>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</si>
  <si>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</si>
  <si>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</si>
  <si>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</si>
  <si>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</si>
  <si>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</si>
  <si>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</si>
  <si>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</si>
  <si>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</si>
  <si>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</si>
  <si>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</si>
  <si>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</si>
  <si>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</si>
  <si>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</si>
  <si>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</si>
  <si>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</si>
  <si>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</si>
  <si>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</si>
  <si>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</si>
  <si>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</si>
  <si>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</si>
  <si>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</si>
  <si>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</si>
  <si>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</si>
  <si>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</si>
  <si>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</si>
  <si>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</si>
  <si>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</si>
  <si>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</si>
  <si>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</si>
  <si>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</si>
  <si>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</si>
  <si>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</si>
  <si>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</si>
  <si>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</si>
  <si>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</si>
  <si>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</si>
  <si>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</si>
  <si>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</si>
  <si>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</si>
  <si>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</si>
  <si>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</si>
  <si>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</si>
  <si>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</si>
  <si>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</si>
  <si>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</si>
  <si>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</si>
  <si>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</si>
  <si>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</si>
  <si>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</si>
  <si>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</si>
  <si>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</si>
  <si>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</si>
  <si>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</si>
  <si>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</si>
  <si>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</si>
  <si>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</si>
  <si>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</si>
  <si>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</si>
  <si>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</si>
  <si>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</si>
  <si>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</si>
  <si>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</si>
  <si>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</si>
  <si>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</si>
  <si>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</si>
  <si>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</si>
  <si>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</si>
  <si>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</si>
  <si>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</si>
  <si>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</si>
  <si>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</si>
  <si>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</si>
  <si>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</si>
  <si>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</si>
  <si>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</si>
  <si>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</si>
  <si>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</si>
  <si>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</si>
  <si>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</si>
  <si>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</si>
  <si>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</si>
  <si>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</si>
  <si>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</si>
  <si>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</si>
  <si>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</si>
  <si>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</si>
  <si>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</si>
  <si>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</si>
  <si>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</si>
  <si>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</si>
  <si>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</si>
  <si>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</si>
  <si>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</si>
  <si>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</si>
  <si>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</si>
  <si>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</si>
  <si>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</si>
  <si>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</si>
  <si>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</si>
  <si>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</si>
  <si>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</si>
  <si>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</si>
  <si>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</si>
  <si>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</si>
  <si>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</si>
  <si>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</si>
  <si>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</si>
  <si>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</si>
  <si>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</si>
  <si>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</si>
  <si>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</si>
  <si>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</si>
  <si>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</si>
  <si>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</si>
  <si>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</si>
  <si>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</si>
  <si>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</si>
  <si>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</si>
  <si>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</si>
  <si>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</si>
  <si>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</si>
  <si>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</si>
  <si>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</si>
  <si>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</si>
  <si>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</si>
  <si>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</si>
  <si>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</si>
  <si>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</si>
  <si>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</si>
  <si>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</si>
  <si>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</si>
  <si>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</si>
  <si>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</si>
  <si>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</si>
  <si>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</si>
  <si>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</si>
  <si>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</si>
  <si>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</si>
  <si>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</si>
  <si>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</si>
  <si>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Увеличение стоимости продуктов питания</t>
  </si>
  <si>
    <t>0701</t>
  </si>
  <si>
    <t>Руководитель</t>
  </si>
  <si>
    <t>Позднякова И.Г.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</si>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</sst>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0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280</xdr:row>
      <xdr:rowOff>47625</xdr:rowOff>
    </xdr:from>
    <xdr:to>
      <xdr:col>4</xdr:col>
      <xdr:colOff>819150</xdr:colOff>
      <xdr:row>280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10457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3"/>
  <sheetViews>
    <sheetView tabSelected="1" topLeftCell="A256" zoomScaleNormal="100" workbookViewId="0">
      <selection activeCell="D294" sqref="D294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6" width="9.140625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7" t="s">
        <v>0</v>
      </c>
      <c r="B1" s="187"/>
      <c r="C1" s="187"/>
      <c r="D1" s="187"/>
      <c r="E1" s="187"/>
      <c r="F1" s="187"/>
      <c r="G1" s="187"/>
      <c r="H1" s="187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5"/>
      <c r="B2" s="245"/>
      <c r="C2" s="245"/>
      <c r="D2" s="245"/>
      <c r="E2" s="245"/>
      <c r="F2" s="245"/>
      <c r="G2" s="245"/>
      <c r="H2" s="246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7"/>
      <c r="B3" s="247"/>
      <c r="C3" s="247"/>
      <c r="D3" s="247"/>
      <c r="E3" s="247"/>
      <c r="F3" s="247"/>
      <c r="G3" s="247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8" t="s">
        <v>16</v>
      </c>
      <c r="E4" s="248"/>
      <c r="F4" s="239"/>
      <c r="G4" s="239"/>
      <c r="H4" s="8" t="s">
        <v>17</v>
      </c>
      <c r="I4" s="13">
        <v>44562</v>
      </c>
      <c r="J4" s="2"/>
      <c r="K4" s="3" t="s">
        <v>18</v>
      </c>
      <c r="L4" s="4"/>
      <c r="M4" s="5" t="s">
        <v>19</v>
      </c>
    </row>
    <row r="5" spans="1:13" ht="23.25" customHeight="1">
      <c r="A5" s="243" t="s">
        <v>20</v>
      </c>
      <c r="B5" s="243"/>
      <c r="C5" s="249" t="s">
        <v>21</v>
      </c>
      <c r="D5" s="249"/>
      <c r="E5" s="249"/>
      <c r="F5" s="249"/>
      <c r="G5" s="249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3" t="s">
        <v>26</v>
      </c>
      <c r="B6" s="243"/>
      <c r="C6" s="244"/>
      <c r="D6" s="244"/>
      <c r="E6" s="244"/>
      <c r="F6" s="244"/>
      <c r="G6" s="244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3" t="s">
        <v>30</v>
      </c>
      <c r="B7" s="243"/>
      <c r="C7" s="244" t="s">
        <v>31</v>
      </c>
      <c r="D7" s="244"/>
      <c r="E7" s="244"/>
      <c r="F7" s="244"/>
      <c r="G7" s="244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3" t="s">
        <v>38</v>
      </c>
      <c r="B8" s="243"/>
      <c r="C8" s="244" t="s">
        <v>39</v>
      </c>
      <c r="D8" s="244"/>
      <c r="E8" s="244"/>
      <c r="F8" s="244"/>
      <c r="G8" s="244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8" t="s">
        <v>46</v>
      </c>
      <c r="B9" s="238"/>
      <c r="C9" s="16"/>
      <c r="D9" s="16"/>
      <c r="E9" s="239"/>
      <c r="F9" s="239"/>
      <c r="G9" s="239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8" t="s">
        <v>50</v>
      </c>
      <c r="B10" s="238"/>
      <c r="C10" s="16"/>
      <c r="D10" s="16"/>
      <c r="E10" s="240"/>
      <c r="F10" s="240"/>
      <c r="G10" s="240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1"/>
      <c r="B11" s="241"/>
      <c r="C11" s="241"/>
      <c r="D11" s="241"/>
      <c r="E11" s="241"/>
      <c r="F11" s="241"/>
      <c r="G11" s="241"/>
      <c r="H11" s="241"/>
      <c r="I11" s="1"/>
      <c r="J11" s="18"/>
      <c r="L11" s="4"/>
    </row>
    <row r="12" spans="1:13" ht="15" customHeight="1">
      <c r="A12" s="242" t="s">
        <v>55</v>
      </c>
      <c r="B12" s="242"/>
      <c r="C12" s="242"/>
      <c r="D12" s="242"/>
      <c r="E12" s="242"/>
      <c r="F12" s="242"/>
      <c r="G12" s="242"/>
      <c r="H12" s="242"/>
      <c r="I12" s="1"/>
      <c r="K12" s="3" t="s">
        <v>56</v>
      </c>
    </row>
    <row r="13" spans="1:13" ht="33.75">
      <c r="A13" s="236" t="s">
        <v>57</v>
      </c>
      <c r="B13" s="236"/>
      <c r="C13" s="236"/>
      <c r="D13" s="236"/>
      <c r="E13" s="237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5">
        <v>1</v>
      </c>
      <c r="B14" s="175"/>
      <c r="C14" s="175"/>
      <c r="D14" s="175"/>
      <c r="E14" s="176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 ht="15" customHeight="1">
      <c r="A15" s="224" t="s">
        <v>63</v>
      </c>
      <c r="B15" s="224"/>
      <c r="C15" s="224"/>
      <c r="D15" s="224"/>
      <c r="E15" s="225"/>
      <c r="F15" s="24" t="s">
        <v>64</v>
      </c>
      <c r="G15" s="25"/>
      <c r="H15" s="26">
        <f>H16+H71+H100</f>
        <v>217486.71</v>
      </c>
      <c r="I15" s="27">
        <f>I16+I71+I100</f>
        <v>16824.59</v>
      </c>
      <c r="J15" s="18"/>
      <c r="M15" s="6" t="s">
        <v>65</v>
      </c>
    </row>
    <row r="16" spans="1:13" ht="22.5" customHeight="1">
      <c r="A16" s="201" t="s">
        <v>66</v>
      </c>
      <c r="B16" s="201"/>
      <c r="C16" s="201"/>
      <c r="D16" s="201"/>
      <c r="E16" s="202"/>
      <c r="F16" s="28" t="s">
        <v>67</v>
      </c>
      <c r="G16" s="29" t="s">
        <v>68</v>
      </c>
      <c r="H16" s="30">
        <f>H18+H29+H41+H48+H56+H63</f>
        <v>217486.71</v>
      </c>
      <c r="I16" s="31">
        <f>I18+I29+I41+I48+I56+I63</f>
        <v>16824.59</v>
      </c>
      <c r="J16" s="18"/>
    </row>
    <row r="17" spans="1:10">
      <c r="A17" s="203" t="s">
        <v>69</v>
      </c>
      <c r="B17" s="203"/>
      <c r="C17" s="203"/>
      <c r="D17" s="203"/>
      <c r="E17" s="204"/>
      <c r="F17" s="32"/>
      <c r="G17" s="33"/>
      <c r="H17" s="34"/>
      <c r="I17" s="35"/>
      <c r="J17" s="18"/>
    </row>
    <row r="18" spans="1:10" ht="15" customHeight="1">
      <c r="A18" s="205" t="s">
        <v>70</v>
      </c>
      <c r="B18" s="205"/>
      <c r="C18" s="205"/>
      <c r="D18" s="205"/>
      <c r="E18" s="206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07" t="s">
        <v>69</v>
      </c>
      <c r="B19" s="207"/>
      <c r="C19" s="207"/>
      <c r="D19" s="207"/>
      <c r="E19" s="208"/>
      <c r="F19" s="40"/>
      <c r="G19" s="41"/>
      <c r="H19" s="42"/>
      <c r="I19" s="43"/>
      <c r="J19" s="18"/>
    </row>
    <row r="20" spans="1:10" ht="15" customHeight="1">
      <c r="A20" s="209" t="s">
        <v>73</v>
      </c>
      <c r="B20" s="209"/>
      <c r="C20" s="209"/>
      <c r="D20" s="209"/>
      <c r="E20" s="210"/>
      <c r="F20" s="36" t="s">
        <v>74</v>
      </c>
      <c r="G20" s="37" t="s">
        <v>75</v>
      </c>
      <c r="H20" s="44"/>
      <c r="I20" s="45"/>
      <c r="J20" s="18"/>
    </row>
    <row r="21" spans="1:10" ht="15" customHeight="1">
      <c r="A21" s="199" t="s">
        <v>76</v>
      </c>
      <c r="B21" s="199"/>
      <c r="C21" s="199"/>
      <c r="D21" s="199"/>
      <c r="E21" s="200"/>
      <c r="F21" s="28" t="s">
        <v>77</v>
      </c>
      <c r="G21" s="29" t="s">
        <v>78</v>
      </c>
      <c r="H21" s="46"/>
      <c r="I21" s="47"/>
      <c r="J21" s="18"/>
    </row>
    <row r="22" spans="1:10" ht="15" customHeight="1">
      <c r="A22" s="199" t="s">
        <v>79</v>
      </c>
      <c r="B22" s="199"/>
      <c r="C22" s="199"/>
      <c r="D22" s="199"/>
      <c r="E22" s="200"/>
      <c r="F22" s="28" t="s">
        <v>80</v>
      </c>
      <c r="G22" s="29" t="s">
        <v>81</v>
      </c>
      <c r="H22" s="46"/>
      <c r="I22" s="47"/>
      <c r="J22" s="18"/>
    </row>
    <row r="23" spans="1:10" ht="15" customHeight="1">
      <c r="A23" s="199" t="s">
        <v>82</v>
      </c>
      <c r="B23" s="199"/>
      <c r="C23" s="199"/>
      <c r="D23" s="199"/>
      <c r="E23" s="200"/>
      <c r="F23" s="28" t="s">
        <v>83</v>
      </c>
      <c r="G23" s="29" t="s">
        <v>84</v>
      </c>
      <c r="H23" s="46"/>
      <c r="I23" s="47"/>
      <c r="J23" s="18"/>
    </row>
    <row r="24" spans="1:10" ht="15" customHeight="1">
      <c r="A24" s="199" t="s">
        <v>85</v>
      </c>
      <c r="B24" s="199"/>
      <c r="C24" s="199"/>
      <c r="D24" s="199"/>
      <c r="E24" s="200"/>
      <c r="F24" s="28" t="s">
        <v>86</v>
      </c>
      <c r="G24" s="29" t="s">
        <v>87</v>
      </c>
      <c r="H24" s="46"/>
      <c r="I24" s="47"/>
      <c r="J24" s="18"/>
    </row>
    <row r="25" spans="1:10" ht="15" customHeight="1">
      <c r="A25" s="199" t="s">
        <v>88</v>
      </c>
      <c r="B25" s="199"/>
      <c r="C25" s="199"/>
      <c r="D25" s="199"/>
      <c r="E25" s="200"/>
      <c r="F25" s="28" t="s">
        <v>89</v>
      </c>
      <c r="G25" s="29" t="s">
        <v>90</v>
      </c>
      <c r="H25" s="46"/>
      <c r="I25" s="47"/>
      <c r="J25" s="18"/>
    </row>
    <row r="26" spans="1:10" ht="15" customHeight="1">
      <c r="A26" s="199" t="s">
        <v>91</v>
      </c>
      <c r="B26" s="199"/>
      <c r="C26" s="199"/>
      <c r="D26" s="199"/>
      <c r="E26" s="200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9" t="s">
        <v>94</v>
      </c>
      <c r="B27" s="199"/>
      <c r="C27" s="199"/>
      <c r="D27" s="199"/>
      <c r="E27" s="200"/>
      <c r="F27" s="28" t="s">
        <v>95</v>
      </c>
      <c r="G27" s="29" t="s">
        <v>96</v>
      </c>
      <c r="H27" s="46"/>
      <c r="I27" s="47"/>
      <c r="J27" s="18"/>
    </row>
    <row r="28" spans="1:10" ht="15" customHeight="1">
      <c r="A28" s="199" t="s">
        <v>97</v>
      </c>
      <c r="B28" s="199"/>
      <c r="C28" s="199"/>
      <c r="D28" s="199"/>
      <c r="E28" s="200"/>
      <c r="F28" s="48" t="s">
        <v>98</v>
      </c>
      <c r="G28" s="49" t="s">
        <v>99</v>
      </c>
      <c r="H28" s="50"/>
      <c r="I28" s="51"/>
      <c r="J28" s="18"/>
    </row>
    <row r="29" spans="1:10" ht="15" customHeight="1">
      <c r="A29" s="185" t="s">
        <v>100</v>
      </c>
      <c r="B29" s="185"/>
      <c r="C29" s="185"/>
      <c r="D29" s="185"/>
      <c r="E29" s="186"/>
      <c r="F29" s="28" t="s">
        <v>101</v>
      </c>
      <c r="G29" s="29" t="s">
        <v>102</v>
      </c>
      <c r="H29" s="38">
        <f>H31+H32+H36+H37+H38+H39+H40</f>
        <v>0</v>
      </c>
      <c r="I29" s="52">
        <f>I31+I32+I36+I37+I38+I39+I40</f>
        <v>0</v>
      </c>
      <c r="J29" s="18"/>
    </row>
    <row r="30" spans="1:10">
      <c r="A30" s="207" t="s">
        <v>69</v>
      </c>
      <c r="B30" s="207"/>
      <c r="C30" s="207"/>
      <c r="D30" s="207"/>
      <c r="E30" s="208"/>
      <c r="F30" s="40"/>
      <c r="G30" s="41"/>
      <c r="H30" s="42"/>
      <c r="I30" s="43"/>
      <c r="J30" s="18"/>
    </row>
    <row r="31" spans="1:10" ht="23.25" customHeight="1">
      <c r="A31" s="209" t="s">
        <v>103</v>
      </c>
      <c r="B31" s="209"/>
      <c r="C31" s="209"/>
      <c r="D31" s="209"/>
      <c r="E31" s="210"/>
      <c r="F31" s="36" t="s">
        <v>104</v>
      </c>
      <c r="G31" s="53" t="s">
        <v>105</v>
      </c>
      <c r="H31" s="44"/>
      <c r="I31" s="45"/>
      <c r="J31" s="18"/>
    </row>
    <row r="32" spans="1:10" ht="24.75" customHeight="1" thickBot="1">
      <c r="A32" s="199" t="s">
        <v>106</v>
      </c>
      <c r="B32" s="199"/>
      <c r="C32" s="199"/>
      <c r="D32" s="199"/>
      <c r="E32" s="200"/>
      <c r="F32" s="54" t="s">
        <v>107</v>
      </c>
      <c r="G32" s="55" t="s">
        <v>105</v>
      </c>
      <c r="H32" s="56"/>
      <c r="I32" s="57"/>
      <c r="J32" s="18"/>
    </row>
    <row r="33" spans="1:10" ht="15" customHeight="1">
      <c r="A33" s="58"/>
      <c r="B33" s="59"/>
      <c r="C33" s="59"/>
      <c r="D33" s="59"/>
      <c r="E33" s="59"/>
      <c r="F33" s="60"/>
      <c r="G33" s="60"/>
      <c r="H33" s="61"/>
      <c r="I33" s="62" t="s">
        <v>108</v>
      </c>
      <c r="J33" s="18"/>
    </row>
    <row r="34" spans="1:10" ht="33.75" customHeight="1">
      <c r="A34" s="175" t="s">
        <v>57</v>
      </c>
      <c r="B34" s="175"/>
      <c r="C34" s="175"/>
      <c r="D34" s="175"/>
      <c r="E34" s="176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5">
        <v>1</v>
      </c>
      <c r="B35" s="175"/>
      <c r="C35" s="175"/>
      <c r="D35" s="175"/>
      <c r="E35" s="176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 ht="15" customHeight="1">
      <c r="A36" s="199" t="s">
        <v>109</v>
      </c>
      <c r="B36" s="199"/>
      <c r="C36" s="199"/>
      <c r="D36" s="199"/>
      <c r="E36" s="200"/>
      <c r="F36" s="63" t="s">
        <v>110</v>
      </c>
      <c r="G36" s="64" t="s">
        <v>111</v>
      </c>
      <c r="H36" s="65"/>
      <c r="I36" s="66"/>
      <c r="J36" s="18"/>
    </row>
    <row r="37" spans="1:10" ht="15" customHeight="1">
      <c r="A37" s="199" t="s">
        <v>112</v>
      </c>
      <c r="B37" s="199"/>
      <c r="C37" s="199"/>
      <c r="D37" s="199"/>
      <c r="E37" s="200"/>
      <c r="F37" s="36" t="s">
        <v>113</v>
      </c>
      <c r="G37" s="37" t="s">
        <v>114</v>
      </c>
      <c r="H37" s="44"/>
      <c r="I37" s="47"/>
      <c r="J37" s="18"/>
    </row>
    <row r="38" spans="1:10" ht="15" customHeight="1">
      <c r="A38" s="199" t="s">
        <v>115</v>
      </c>
      <c r="B38" s="199"/>
      <c r="C38" s="199"/>
      <c r="D38" s="199"/>
      <c r="E38" s="200"/>
      <c r="F38" s="36" t="s">
        <v>116</v>
      </c>
      <c r="G38" s="37" t="s">
        <v>117</v>
      </c>
      <c r="H38" s="44"/>
      <c r="I38" s="47"/>
      <c r="J38" s="18"/>
    </row>
    <row r="39" spans="1:10" ht="15" customHeight="1">
      <c r="A39" s="199" t="s">
        <v>118</v>
      </c>
      <c r="B39" s="199"/>
      <c r="C39" s="199"/>
      <c r="D39" s="199"/>
      <c r="E39" s="200"/>
      <c r="F39" s="36" t="s">
        <v>119</v>
      </c>
      <c r="G39" s="37" t="s">
        <v>120</v>
      </c>
      <c r="H39" s="44"/>
      <c r="I39" s="47"/>
      <c r="J39" s="18"/>
    </row>
    <row r="40" spans="1:10" ht="15" customHeight="1">
      <c r="A40" s="199" t="s">
        <v>121</v>
      </c>
      <c r="B40" s="199"/>
      <c r="C40" s="199"/>
      <c r="D40" s="199"/>
      <c r="E40" s="200"/>
      <c r="F40" s="36" t="s">
        <v>122</v>
      </c>
      <c r="G40" s="37" t="s">
        <v>123</v>
      </c>
      <c r="H40" s="44"/>
      <c r="I40" s="47"/>
      <c r="J40" s="18"/>
    </row>
    <row r="41" spans="1:10" ht="15" customHeight="1">
      <c r="A41" s="185" t="s">
        <v>124</v>
      </c>
      <c r="B41" s="185"/>
      <c r="C41" s="185"/>
      <c r="D41" s="185"/>
      <c r="E41" s="186"/>
      <c r="F41" s="28" t="s">
        <v>125</v>
      </c>
      <c r="G41" s="29" t="s">
        <v>126</v>
      </c>
      <c r="H41" s="38">
        <f>H43+H44+H45+H46+H47</f>
        <v>0</v>
      </c>
      <c r="I41" s="39">
        <f>I43+I44+I45+I46+I47</f>
        <v>0</v>
      </c>
      <c r="J41" s="18"/>
    </row>
    <row r="42" spans="1:10">
      <c r="A42" s="207" t="s">
        <v>69</v>
      </c>
      <c r="B42" s="207"/>
      <c r="C42" s="207"/>
      <c r="D42" s="207"/>
      <c r="E42" s="208"/>
      <c r="F42" s="40"/>
      <c r="G42" s="41"/>
      <c r="H42" s="42"/>
      <c r="I42" s="43"/>
      <c r="J42" s="67"/>
    </row>
    <row r="43" spans="1:10" ht="24.75" customHeight="1">
      <c r="A43" s="209" t="s">
        <v>127</v>
      </c>
      <c r="B43" s="209"/>
      <c r="C43" s="209"/>
      <c r="D43" s="209"/>
      <c r="E43" s="210"/>
      <c r="F43" s="36" t="s">
        <v>128</v>
      </c>
      <c r="G43" s="37" t="s">
        <v>129</v>
      </c>
      <c r="H43" s="44"/>
      <c r="I43" s="45"/>
      <c r="J43" s="67"/>
    </row>
    <row r="44" spans="1:10" ht="15" customHeight="1">
      <c r="A44" s="199" t="s">
        <v>130</v>
      </c>
      <c r="B44" s="199"/>
      <c r="C44" s="199"/>
      <c r="D44" s="199"/>
      <c r="E44" s="200"/>
      <c r="F44" s="28" t="s">
        <v>131</v>
      </c>
      <c r="G44" s="29" t="s">
        <v>132</v>
      </c>
      <c r="H44" s="46"/>
      <c r="I44" s="47"/>
      <c r="J44" s="18"/>
    </row>
    <row r="45" spans="1:10" ht="15" customHeight="1">
      <c r="A45" s="199" t="s">
        <v>133</v>
      </c>
      <c r="B45" s="199"/>
      <c r="C45" s="199"/>
      <c r="D45" s="199"/>
      <c r="E45" s="200"/>
      <c r="F45" s="28" t="s">
        <v>134</v>
      </c>
      <c r="G45" s="29" t="s">
        <v>135</v>
      </c>
      <c r="H45" s="46"/>
      <c r="I45" s="47"/>
      <c r="J45" s="18"/>
    </row>
    <row r="46" spans="1:10" ht="15" customHeight="1">
      <c r="A46" s="199" t="s">
        <v>136</v>
      </c>
      <c r="B46" s="199"/>
      <c r="C46" s="199"/>
      <c r="D46" s="199"/>
      <c r="E46" s="200"/>
      <c r="F46" s="28" t="s">
        <v>137</v>
      </c>
      <c r="G46" s="29" t="s">
        <v>138</v>
      </c>
      <c r="H46" s="46"/>
      <c r="I46" s="47"/>
      <c r="J46" s="18"/>
    </row>
    <row r="47" spans="1:10" ht="15" customHeight="1">
      <c r="A47" s="199" t="s">
        <v>139</v>
      </c>
      <c r="B47" s="199"/>
      <c r="C47" s="199"/>
      <c r="D47" s="199"/>
      <c r="E47" s="200"/>
      <c r="F47" s="28" t="s">
        <v>140</v>
      </c>
      <c r="G47" s="29" t="s">
        <v>141</v>
      </c>
      <c r="H47" s="46"/>
      <c r="I47" s="47"/>
      <c r="J47" s="18"/>
    </row>
    <row r="48" spans="1:10" ht="15" customHeight="1">
      <c r="A48" s="185" t="s">
        <v>142</v>
      </c>
      <c r="B48" s="185"/>
      <c r="C48" s="185"/>
      <c r="D48" s="185"/>
      <c r="E48" s="186"/>
      <c r="F48" s="28" t="s">
        <v>143</v>
      </c>
      <c r="G48" s="29" t="s">
        <v>144</v>
      </c>
      <c r="H48" s="38">
        <f>H50+H51+H52+H53+H54+H55</f>
        <v>217486.71</v>
      </c>
      <c r="I48" s="39">
        <f>I50+I51+I52+I53+I54+I55</f>
        <v>16824.59</v>
      </c>
      <c r="J48" s="18"/>
    </row>
    <row r="49" spans="1:10">
      <c r="A49" s="207" t="s">
        <v>69</v>
      </c>
      <c r="B49" s="207"/>
      <c r="C49" s="207"/>
      <c r="D49" s="207"/>
      <c r="E49" s="208"/>
      <c r="F49" s="48"/>
      <c r="G49" s="49"/>
      <c r="H49" s="34"/>
      <c r="I49" s="35"/>
      <c r="J49" s="18"/>
    </row>
    <row r="50" spans="1:10" ht="23.25" customHeight="1">
      <c r="A50" s="209" t="s">
        <v>145</v>
      </c>
      <c r="B50" s="209"/>
      <c r="C50" s="209"/>
      <c r="D50" s="209"/>
      <c r="E50" s="210"/>
      <c r="F50" s="68" t="s">
        <v>146</v>
      </c>
      <c r="G50" s="69" t="s">
        <v>147</v>
      </c>
      <c r="H50" s="70">
        <v>217486.71</v>
      </c>
      <c r="I50" s="45">
        <v>16824.59</v>
      </c>
      <c r="J50" s="18"/>
    </row>
    <row r="51" spans="1:10" ht="15" customHeight="1">
      <c r="A51" s="199" t="s">
        <v>148</v>
      </c>
      <c r="B51" s="199"/>
      <c r="C51" s="199"/>
      <c r="D51" s="199"/>
      <c r="E51" s="200"/>
      <c r="F51" s="28" t="s">
        <v>149</v>
      </c>
      <c r="G51" s="29" t="s">
        <v>150</v>
      </c>
      <c r="H51" s="46"/>
      <c r="I51" s="45"/>
      <c r="J51" s="18"/>
    </row>
    <row r="52" spans="1:10" ht="23.25" customHeight="1">
      <c r="A52" s="199" t="s">
        <v>151</v>
      </c>
      <c r="B52" s="199"/>
      <c r="C52" s="199"/>
      <c r="D52" s="199"/>
      <c r="E52" s="200"/>
      <c r="F52" s="28" t="s">
        <v>152</v>
      </c>
      <c r="G52" s="29" t="s">
        <v>153</v>
      </c>
      <c r="H52" s="46"/>
      <c r="I52" s="45"/>
      <c r="J52" s="18"/>
    </row>
    <row r="53" spans="1:10" ht="23.25" customHeight="1">
      <c r="A53" s="199" t="s">
        <v>154</v>
      </c>
      <c r="B53" s="199"/>
      <c r="C53" s="199"/>
      <c r="D53" s="199"/>
      <c r="E53" s="200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199" t="s">
        <v>157</v>
      </c>
      <c r="B54" s="199"/>
      <c r="C54" s="199"/>
      <c r="D54" s="199"/>
      <c r="E54" s="200"/>
      <c r="F54" s="28" t="s">
        <v>158</v>
      </c>
      <c r="G54" s="29" t="s">
        <v>159</v>
      </c>
      <c r="H54" s="46"/>
      <c r="I54" s="45"/>
      <c r="J54" s="18"/>
    </row>
    <row r="55" spans="1:10" ht="34.5" customHeight="1">
      <c r="A55" s="199" t="s">
        <v>160</v>
      </c>
      <c r="B55" s="199"/>
      <c r="C55" s="199"/>
      <c r="D55" s="199"/>
      <c r="E55" s="200"/>
      <c r="F55" s="28" t="s">
        <v>161</v>
      </c>
      <c r="G55" s="29" t="s">
        <v>162</v>
      </c>
      <c r="H55" s="46"/>
      <c r="I55" s="45"/>
      <c r="J55" s="18"/>
    </row>
    <row r="56" spans="1:10" ht="15" customHeight="1">
      <c r="A56" s="185" t="s">
        <v>163</v>
      </c>
      <c r="B56" s="185"/>
      <c r="C56" s="185"/>
      <c r="D56" s="185"/>
      <c r="E56" s="186"/>
      <c r="F56" s="28" t="s">
        <v>164</v>
      </c>
      <c r="G56" s="29" t="s">
        <v>165</v>
      </c>
      <c r="H56" s="38">
        <f>H58+H59+H60+H61+H62</f>
        <v>0</v>
      </c>
      <c r="I56" s="39">
        <f>I58+I59+I60+I61+I62</f>
        <v>0</v>
      </c>
      <c r="J56" s="18"/>
    </row>
    <row r="57" spans="1:10" ht="15" customHeight="1">
      <c r="A57" s="207" t="s">
        <v>69</v>
      </c>
      <c r="B57" s="207"/>
      <c r="C57" s="207"/>
      <c r="D57" s="207"/>
      <c r="E57" s="208"/>
      <c r="F57" s="48"/>
      <c r="G57" s="49"/>
      <c r="H57" s="34"/>
      <c r="I57" s="71"/>
      <c r="J57" s="18"/>
    </row>
    <row r="58" spans="1:10" ht="23.25" customHeight="1">
      <c r="A58" s="209" t="s">
        <v>166</v>
      </c>
      <c r="B58" s="209"/>
      <c r="C58" s="209"/>
      <c r="D58" s="209"/>
      <c r="E58" s="210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9" t="s">
        <v>169</v>
      </c>
      <c r="B59" s="199"/>
      <c r="C59" s="199"/>
      <c r="D59" s="199"/>
      <c r="E59" s="200"/>
      <c r="F59" s="36" t="s">
        <v>170</v>
      </c>
      <c r="G59" s="37" t="s">
        <v>171</v>
      </c>
      <c r="H59" s="44"/>
      <c r="I59" s="45"/>
      <c r="J59" s="18"/>
    </row>
    <row r="60" spans="1:10" ht="23.25" customHeight="1">
      <c r="A60" s="199" t="s">
        <v>172</v>
      </c>
      <c r="B60" s="199"/>
      <c r="C60" s="199"/>
      <c r="D60" s="199"/>
      <c r="E60" s="200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199" t="s">
        <v>175</v>
      </c>
      <c r="B61" s="199"/>
      <c r="C61" s="199"/>
      <c r="D61" s="199"/>
      <c r="E61" s="200"/>
      <c r="F61" s="36" t="s">
        <v>176</v>
      </c>
      <c r="G61" s="37" t="s">
        <v>177</v>
      </c>
      <c r="H61" s="44"/>
      <c r="I61" s="45"/>
      <c r="J61" s="18"/>
    </row>
    <row r="62" spans="1:10" ht="34.5" customHeight="1">
      <c r="A62" s="199" t="s">
        <v>178</v>
      </c>
      <c r="B62" s="199"/>
      <c r="C62" s="199"/>
      <c r="D62" s="199"/>
      <c r="E62" s="200"/>
      <c r="F62" s="36" t="s">
        <v>179</v>
      </c>
      <c r="G62" s="37" t="s">
        <v>180</v>
      </c>
      <c r="H62" s="44"/>
      <c r="I62" s="45"/>
      <c r="J62" s="18"/>
    </row>
    <row r="63" spans="1:10" ht="15" customHeight="1">
      <c r="A63" s="185" t="s">
        <v>181</v>
      </c>
      <c r="B63" s="185"/>
      <c r="C63" s="185"/>
      <c r="D63" s="185"/>
      <c r="E63" s="186"/>
      <c r="F63" s="28" t="s">
        <v>182</v>
      </c>
      <c r="G63" s="29"/>
      <c r="H63" s="38">
        <f>H65+H66+H70</f>
        <v>0</v>
      </c>
      <c r="I63" s="39">
        <f>I65+I66+I70</f>
        <v>0</v>
      </c>
      <c r="J63" s="18"/>
    </row>
    <row r="64" spans="1:10">
      <c r="A64" s="207" t="s">
        <v>69</v>
      </c>
      <c r="B64" s="207"/>
      <c r="C64" s="207"/>
      <c r="D64" s="207"/>
      <c r="E64" s="208"/>
      <c r="F64" s="40"/>
      <c r="G64" s="41"/>
      <c r="H64" s="42"/>
      <c r="I64" s="35"/>
      <c r="J64" s="18"/>
    </row>
    <row r="65" spans="1:10" ht="15" customHeight="1">
      <c r="A65" s="209" t="s">
        <v>183</v>
      </c>
      <c r="B65" s="209"/>
      <c r="C65" s="209"/>
      <c r="D65" s="209"/>
      <c r="E65" s="210"/>
      <c r="F65" s="36" t="s">
        <v>184</v>
      </c>
      <c r="G65" s="37" t="s">
        <v>185</v>
      </c>
      <c r="H65" s="44"/>
      <c r="I65" s="72"/>
      <c r="J65" s="18"/>
    </row>
    <row r="66" spans="1:10" ht="15.75" customHeight="1" thickBot="1">
      <c r="A66" s="199" t="s">
        <v>186</v>
      </c>
      <c r="B66" s="199"/>
      <c r="C66" s="199"/>
      <c r="D66" s="199"/>
      <c r="E66" s="200"/>
      <c r="F66" s="54" t="s">
        <v>187</v>
      </c>
      <c r="G66" s="55" t="s">
        <v>188</v>
      </c>
      <c r="H66" s="56"/>
      <c r="I66" s="73"/>
      <c r="J66" s="18"/>
    </row>
    <row r="67" spans="1:10" ht="15" customHeight="1">
      <c r="A67" s="58"/>
      <c r="B67" s="59"/>
      <c r="C67" s="59"/>
      <c r="D67" s="59"/>
      <c r="E67" s="59"/>
      <c r="F67" s="60"/>
      <c r="G67" s="60"/>
      <c r="H67" s="61"/>
      <c r="I67" s="62" t="s">
        <v>189</v>
      </c>
      <c r="J67" s="18"/>
    </row>
    <row r="68" spans="1:10" ht="33.75" customHeight="1">
      <c r="A68" s="175" t="s">
        <v>57</v>
      </c>
      <c r="B68" s="175"/>
      <c r="C68" s="175"/>
      <c r="D68" s="175"/>
      <c r="E68" s="176"/>
      <c r="F68" s="19" t="s">
        <v>58</v>
      </c>
      <c r="G68" s="19" t="s">
        <v>59</v>
      </c>
      <c r="H68" s="20" t="s">
        <v>60</v>
      </c>
      <c r="I68" s="21" t="s">
        <v>61</v>
      </c>
      <c r="J68" s="18"/>
    </row>
    <row r="69" spans="1:10" ht="15.75" thickBot="1">
      <c r="A69" s="175">
        <v>1</v>
      </c>
      <c r="B69" s="175"/>
      <c r="C69" s="175"/>
      <c r="D69" s="175"/>
      <c r="E69" s="176"/>
      <c r="F69" s="22">
        <v>2</v>
      </c>
      <c r="G69" s="22">
        <v>3</v>
      </c>
      <c r="H69" s="22">
        <v>4</v>
      </c>
      <c r="I69" s="23">
        <v>5</v>
      </c>
      <c r="J69" s="18"/>
    </row>
    <row r="70" spans="1:10" ht="15" customHeight="1">
      <c r="A70" s="199" t="s">
        <v>190</v>
      </c>
      <c r="B70" s="199"/>
      <c r="C70" s="199"/>
      <c r="D70" s="199"/>
      <c r="E70" s="200"/>
      <c r="F70" s="63" t="s">
        <v>191</v>
      </c>
      <c r="G70" s="64" t="s">
        <v>192</v>
      </c>
      <c r="H70" s="65"/>
      <c r="I70" s="74"/>
      <c r="J70" s="18"/>
    </row>
    <row r="71" spans="1:10" ht="22.5" customHeight="1">
      <c r="A71" s="201" t="s">
        <v>193</v>
      </c>
      <c r="B71" s="201"/>
      <c r="C71" s="201"/>
      <c r="D71" s="201"/>
      <c r="E71" s="202"/>
      <c r="F71" s="28" t="s">
        <v>194</v>
      </c>
      <c r="G71" s="29"/>
      <c r="H71" s="30">
        <f>H73+H87</f>
        <v>0</v>
      </c>
      <c r="I71" s="31">
        <f>I73+I87</f>
        <v>0</v>
      </c>
      <c r="J71" s="18"/>
    </row>
    <row r="72" spans="1:10">
      <c r="A72" s="203" t="s">
        <v>69</v>
      </c>
      <c r="B72" s="203"/>
      <c r="C72" s="203"/>
      <c r="D72" s="203"/>
      <c r="E72" s="204"/>
      <c r="F72" s="48"/>
      <c r="G72" s="49"/>
      <c r="H72" s="75"/>
      <c r="I72" s="35"/>
      <c r="J72" s="18"/>
    </row>
    <row r="73" spans="1:10" ht="15" customHeight="1">
      <c r="A73" s="205" t="s">
        <v>195</v>
      </c>
      <c r="B73" s="205"/>
      <c r="C73" s="205"/>
      <c r="D73" s="205"/>
      <c r="E73" s="206"/>
      <c r="F73" s="68" t="s">
        <v>196</v>
      </c>
      <c r="G73" s="69" t="s">
        <v>197</v>
      </c>
      <c r="H73" s="76">
        <f>H75+H76+H77+H78</f>
        <v>0</v>
      </c>
      <c r="I73" s="77">
        <f>I75+I76+I77+I78</f>
        <v>0</v>
      </c>
      <c r="J73" s="18"/>
    </row>
    <row r="74" spans="1:10">
      <c r="A74" s="234" t="s">
        <v>69</v>
      </c>
      <c r="B74" s="234"/>
      <c r="C74" s="234"/>
      <c r="D74" s="234"/>
      <c r="E74" s="235"/>
      <c r="F74" s="48"/>
      <c r="G74" s="49"/>
      <c r="H74" s="75"/>
      <c r="I74" s="35"/>
      <c r="J74" s="18"/>
    </row>
    <row r="75" spans="1:10" ht="15" customHeight="1">
      <c r="A75" s="209" t="s">
        <v>198</v>
      </c>
      <c r="B75" s="209"/>
      <c r="C75" s="209"/>
      <c r="D75" s="209"/>
      <c r="E75" s="210"/>
      <c r="F75" s="68" t="s">
        <v>199</v>
      </c>
      <c r="G75" s="69" t="s">
        <v>200</v>
      </c>
      <c r="H75" s="44"/>
      <c r="I75" s="72"/>
      <c r="J75" s="18"/>
    </row>
    <row r="76" spans="1:10" ht="15" customHeight="1">
      <c r="A76" s="199" t="s">
        <v>201</v>
      </c>
      <c r="B76" s="199"/>
      <c r="C76" s="199"/>
      <c r="D76" s="199"/>
      <c r="E76" s="200"/>
      <c r="F76" s="28" t="s">
        <v>202</v>
      </c>
      <c r="G76" s="29" t="s">
        <v>203</v>
      </c>
      <c r="H76" s="46"/>
      <c r="I76" s="78"/>
      <c r="J76" s="18"/>
    </row>
    <row r="77" spans="1:10" ht="15" customHeight="1">
      <c r="A77" s="199" t="s">
        <v>204</v>
      </c>
      <c r="B77" s="199"/>
      <c r="C77" s="199"/>
      <c r="D77" s="199"/>
      <c r="E77" s="200"/>
      <c r="F77" s="28" t="s">
        <v>205</v>
      </c>
      <c r="G77" s="29" t="s">
        <v>206</v>
      </c>
      <c r="H77" s="46"/>
      <c r="I77" s="78"/>
      <c r="J77" s="18"/>
    </row>
    <row r="78" spans="1:10" ht="15" customHeight="1">
      <c r="A78" s="199" t="s">
        <v>207</v>
      </c>
      <c r="B78" s="199"/>
      <c r="C78" s="199"/>
      <c r="D78" s="199"/>
      <c r="E78" s="200"/>
      <c r="F78" s="28" t="s">
        <v>208</v>
      </c>
      <c r="G78" s="29" t="s">
        <v>192</v>
      </c>
      <c r="H78" s="76">
        <f>H80+H81+H82+H83+H84+H85+H86</f>
        <v>0</v>
      </c>
      <c r="I78" s="77">
        <f>I80+I81+I82+I83+I84+I85+I86</f>
        <v>0</v>
      </c>
      <c r="J78" s="18"/>
    </row>
    <row r="79" spans="1:10">
      <c r="A79" s="232" t="s">
        <v>69</v>
      </c>
      <c r="B79" s="232"/>
      <c r="C79" s="232"/>
      <c r="D79" s="232"/>
      <c r="E79" s="233"/>
      <c r="F79" s="48"/>
      <c r="G79" s="49"/>
      <c r="H79" s="34"/>
      <c r="I79" s="71"/>
      <c r="J79" s="18"/>
    </row>
    <row r="80" spans="1:10" ht="15" customHeight="1">
      <c r="A80" s="222" t="s">
        <v>209</v>
      </c>
      <c r="B80" s="222"/>
      <c r="C80" s="222"/>
      <c r="D80" s="222"/>
      <c r="E80" s="223"/>
      <c r="F80" s="36" t="s">
        <v>210</v>
      </c>
      <c r="G80" s="37" t="s">
        <v>211</v>
      </c>
      <c r="H80" s="44"/>
      <c r="I80" s="79"/>
      <c r="J80" s="18"/>
    </row>
    <row r="81" spans="1:10" ht="15" customHeight="1">
      <c r="A81" s="214" t="s">
        <v>212</v>
      </c>
      <c r="B81" s="214"/>
      <c r="C81" s="214"/>
      <c r="D81" s="214"/>
      <c r="E81" s="215"/>
      <c r="F81" s="36" t="s">
        <v>213</v>
      </c>
      <c r="G81" s="37" t="s">
        <v>214</v>
      </c>
      <c r="H81" s="44"/>
      <c r="I81" s="79"/>
      <c r="J81" s="18"/>
    </row>
    <row r="82" spans="1:10" ht="15" customHeight="1">
      <c r="A82" s="214" t="s">
        <v>215</v>
      </c>
      <c r="B82" s="214"/>
      <c r="C82" s="214"/>
      <c r="D82" s="214"/>
      <c r="E82" s="215"/>
      <c r="F82" s="36" t="s">
        <v>216</v>
      </c>
      <c r="G82" s="37" t="s">
        <v>217</v>
      </c>
      <c r="H82" s="44"/>
      <c r="I82" s="79"/>
      <c r="J82" s="18"/>
    </row>
    <row r="83" spans="1:10" ht="15" customHeight="1">
      <c r="A83" s="214" t="s">
        <v>218</v>
      </c>
      <c r="B83" s="214"/>
      <c r="C83" s="214"/>
      <c r="D83" s="214"/>
      <c r="E83" s="215"/>
      <c r="F83" s="36" t="s">
        <v>219</v>
      </c>
      <c r="G83" s="37" t="s">
        <v>220</v>
      </c>
      <c r="H83" s="44"/>
      <c r="I83" s="79"/>
      <c r="J83" s="18"/>
    </row>
    <row r="84" spans="1:10" ht="15" customHeight="1">
      <c r="A84" s="214" t="s">
        <v>221</v>
      </c>
      <c r="B84" s="214"/>
      <c r="C84" s="214"/>
      <c r="D84" s="214"/>
      <c r="E84" s="215"/>
      <c r="F84" s="36" t="s">
        <v>222</v>
      </c>
      <c r="G84" s="37" t="s">
        <v>223</v>
      </c>
      <c r="H84" s="44"/>
      <c r="I84" s="79"/>
      <c r="J84" s="18"/>
    </row>
    <row r="85" spans="1:10" ht="15" customHeight="1">
      <c r="A85" s="214" t="s">
        <v>224</v>
      </c>
      <c r="B85" s="214"/>
      <c r="C85" s="214"/>
      <c r="D85" s="214"/>
      <c r="E85" s="215"/>
      <c r="F85" s="36" t="s">
        <v>225</v>
      </c>
      <c r="G85" s="37" t="s">
        <v>226</v>
      </c>
      <c r="H85" s="44"/>
      <c r="I85" s="79"/>
      <c r="J85" s="18"/>
    </row>
    <row r="86" spans="1:10" ht="15" customHeight="1">
      <c r="A86" s="214" t="s">
        <v>227</v>
      </c>
      <c r="B86" s="214"/>
      <c r="C86" s="214"/>
      <c r="D86" s="214"/>
      <c r="E86" s="215"/>
      <c r="F86" s="36" t="s">
        <v>228</v>
      </c>
      <c r="G86" s="37" t="s">
        <v>229</v>
      </c>
      <c r="H86" s="44"/>
      <c r="I86" s="79"/>
      <c r="J86" s="18"/>
    </row>
    <row r="87" spans="1:10" ht="15" customHeight="1">
      <c r="A87" s="185" t="s">
        <v>230</v>
      </c>
      <c r="B87" s="185"/>
      <c r="C87" s="185"/>
      <c r="D87" s="185"/>
      <c r="E87" s="186"/>
      <c r="F87" s="68" t="s">
        <v>231</v>
      </c>
      <c r="G87" s="69" t="s">
        <v>232</v>
      </c>
      <c r="H87" s="38">
        <f>SUM(H89:H91)</f>
        <v>0</v>
      </c>
      <c r="I87" s="39">
        <f>SUM(I89:I91)</f>
        <v>0</v>
      </c>
      <c r="J87" s="18"/>
    </row>
    <row r="88" spans="1:10">
      <c r="A88" s="207" t="s">
        <v>69</v>
      </c>
      <c r="B88" s="207"/>
      <c r="C88" s="207"/>
      <c r="D88" s="207"/>
      <c r="E88" s="208"/>
      <c r="F88" s="48"/>
      <c r="G88" s="49"/>
      <c r="H88" s="75"/>
      <c r="I88" s="35"/>
      <c r="J88" s="18"/>
    </row>
    <row r="89" spans="1:10" ht="15" customHeight="1">
      <c r="A89" s="209" t="s">
        <v>233</v>
      </c>
      <c r="B89" s="209"/>
      <c r="C89" s="209"/>
      <c r="D89" s="209"/>
      <c r="E89" s="210"/>
      <c r="F89" s="68" t="s">
        <v>234</v>
      </c>
      <c r="G89" s="69" t="s">
        <v>235</v>
      </c>
      <c r="H89" s="44"/>
      <c r="I89" s="72"/>
      <c r="J89" s="18"/>
    </row>
    <row r="90" spans="1:10" ht="15" customHeight="1">
      <c r="A90" s="199" t="s">
        <v>236</v>
      </c>
      <c r="B90" s="199"/>
      <c r="C90" s="199"/>
      <c r="D90" s="199"/>
      <c r="E90" s="200"/>
      <c r="F90" s="28" t="s">
        <v>237</v>
      </c>
      <c r="G90" s="29" t="s">
        <v>238</v>
      </c>
      <c r="H90" s="46"/>
      <c r="I90" s="78"/>
      <c r="J90" s="18"/>
    </row>
    <row r="91" spans="1:10" ht="15" customHeight="1">
      <c r="A91" s="216" t="s">
        <v>239</v>
      </c>
      <c r="B91" s="216"/>
      <c r="C91" s="216"/>
      <c r="D91" s="216"/>
      <c r="E91" s="217"/>
      <c r="F91" s="28" t="s">
        <v>240</v>
      </c>
      <c r="G91" s="29" t="s">
        <v>241</v>
      </c>
      <c r="H91" s="38">
        <f>H93+H94+H95+H96+H97+H98+H99</f>
        <v>0</v>
      </c>
      <c r="I91" s="39">
        <f>I93+I94+I95+I96+I97+I98+I99</f>
        <v>0</v>
      </c>
      <c r="J91" s="18"/>
    </row>
    <row r="92" spans="1:10">
      <c r="A92" s="218" t="s">
        <v>69</v>
      </c>
      <c r="B92" s="218"/>
      <c r="C92" s="218"/>
      <c r="D92" s="218"/>
      <c r="E92" s="219"/>
      <c r="F92" s="48"/>
      <c r="G92" s="49"/>
      <c r="H92" s="34"/>
      <c r="I92" s="71"/>
      <c r="J92" s="18"/>
    </row>
    <row r="93" spans="1:10" ht="23.25" customHeight="1">
      <c r="A93" s="220" t="s">
        <v>242</v>
      </c>
      <c r="B93" s="220"/>
      <c r="C93" s="220"/>
      <c r="D93" s="220"/>
      <c r="E93" s="221"/>
      <c r="F93" s="36" t="s">
        <v>243</v>
      </c>
      <c r="G93" s="37" t="s">
        <v>244</v>
      </c>
      <c r="H93" s="44"/>
      <c r="I93" s="79"/>
      <c r="J93" s="18"/>
    </row>
    <row r="94" spans="1:10" ht="23.25" customHeight="1">
      <c r="A94" s="226" t="s">
        <v>245</v>
      </c>
      <c r="B94" s="226"/>
      <c r="C94" s="226"/>
      <c r="D94" s="226"/>
      <c r="E94" s="227"/>
      <c r="F94" s="28" t="s">
        <v>246</v>
      </c>
      <c r="G94" s="29" t="s">
        <v>247</v>
      </c>
      <c r="H94" s="46"/>
      <c r="I94" s="80"/>
      <c r="J94" s="18"/>
    </row>
    <row r="95" spans="1:10" ht="23.25" customHeight="1">
      <c r="A95" s="226" t="s">
        <v>248</v>
      </c>
      <c r="B95" s="226"/>
      <c r="C95" s="226"/>
      <c r="D95" s="226"/>
      <c r="E95" s="227"/>
      <c r="F95" s="28" t="s">
        <v>249</v>
      </c>
      <c r="G95" s="29" t="s">
        <v>250</v>
      </c>
      <c r="H95" s="46"/>
      <c r="I95" s="80"/>
      <c r="J95" s="18"/>
    </row>
    <row r="96" spans="1:10" ht="15" customHeight="1">
      <c r="A96" s="226" t="s">
        <v>251</v>
      </c>
      <c r="B96" s="226"/>
      <c r="C96" s="226"/>
      <c r="D96" s="226"/>
      <c r="E96" s="227"/>
      <c r="F96" s="28" t="s">
        <v>252</v>
      </c>
      <c r="G96" s="29" t="s">
        <v>253</v>
      </c>
      <c r="H96" s="46"/>
      <c r="I96" s="80"/>
      <c r="J96" s="18"/>
    </row>
    <row r="97" spans="1:10" ht="15" customHeight="1">
      <c r="A97" s="226" t="s">
        <v>254</v>
      </c>
      <c r="B97" s="226"/>
      <c r="C97" s="226"/>
      <c r="D97" s="226"/>
      <c r="E97" s="227"/>
      <c r="F97" s="28" t="s">
        <v>255</v>
      </c>
      <c r="G97" s="29" t="s">
        <v>256</v>
      </c>
      <c r="H97" s="46"/>
      <c r="I97" s="80"/>
      <c r="J97" s="18"/>
    </row>
    <row r="98" spans="1:10" ht="23.25" customHeight="1">
      <c r="A98" s="226" t="s">
        <v>257</v>
      </c>
      <c r="B98" s="226"/>
      <c r="C98" s="226"/>
      <c r="D98" s="226"/>
      <c r="E98" s="227"/>
      <c r="F98" s="28" t="s">
        <v>258</v>
      </c>
      <c r="G98" s="29" t="s">
        <v>259</v>
      </c>
      <c r="H98" s="46"/>
      <c r="I98" s="80"/>
      <c r="J98" s="18"/>
    </row>
    <row r="99" spans="1:10" ht="15" customHeight="1">
      <c r="A99" s="226" t="s">
        <v>260</v>
      </c>
      <c r="B99" s="226"/>
      <c r="C99" s="226"/>
      <c r="D99" s="226"/>
      <c r="E99" s="227"/>
      <c r="F99" s="28" t="s">
        <v>261</v>
      </c>
      <c r="G99" s="29" t="s">
        <v>262</v>
      </c>
      <c r="H99" s="46"/>
      <c r="I99" s="80"/>
      <c r="J99" s="18"/>
    </row>
    <row r="100" spans="1:10" ht="22.5" customHeight="1">
      <c r="A100" s="201" t="s">
        <v>263</v>
      </c>
      <c r="B100" s="201"/>
      <c r="C100" s="201"/>
      <c r="D100" s="201"/>
      <c r="E100" s="202"/>
      <c r="F100" s="28" t="s">
        <v>264</v>
      </c>
      <c r="G100" s="29"/>
      <c r="H100" s="30">
        <f>H102</f>
        <v>0</v>
      </c>
      <c r="I100" s="31">
        <f>I102</f>
        <v>0</v>
      </c>
      <c r="J100" s="18"/>
    </row>
    <row r="101" spans="1:10">
      <c r="A101" s="228" t="s">
        <v>69</v>
      </c>
      <c r="B101" s="228"/>
      <c r="C101" s="228"/>
      <c r="D101" s="228"/>
      <c r="E101" s="229"/>
      <c r="F101" s="48"/>
      <c r="G101" s="49"/>
      <c r="H101" s="34"/>
      <c r="I101" s="71"/>
      <c r="J101" s="18"/>
    </row>
    <row r="102" spans="1:10" ht="15" customHeight="1">
      <c r="A102" s="230" t="s">
        <v>265</v>
      </c>
      <c r="B102" s="230"/>
      <c r="C102" s="230"/>
      <c r="D102" s="230"/>
      <c r="E102" s="231"/>
      <c r="F102" s="36" t="s">
        <v>266</v>
      </c>
      <c r="G102" s="37" t="s">
        <v>267</v>
      </c>
      <c r="H102" s="44"/>
      <c r="I102" s="72"/>
      <c r="J102" s="18"/>
    </row>
    <row r="103" spans="1:10">
      <c r="A103" s="218" t="s">
        <v>268</v>
      </c>
      <c r="B103" s="218"/>
      <c r="C103" s="218"/>
      <c r="D103" s="218"/>
      <c r="E103" s="219"/>
      <c r="F103" s="48"/>
      <c r="G103" s="49"/>
      <c r="H103" s="34"/>
      <c r="I103" s="71"/>
      <c r="J103" s="18"/>
    </row>
    <row r="104" spans="1:10" ht="15.75" customHeight="1" thickBot="1">
      <c r="A104" s="220" t="s">
        <v>269</v>
      </c>
      <c r="B104" s="220"/>
      <c r="C104" s="220"/>
      <c r="D104" s="220"/>
      <c r="E104" s="221"/>
      <c r="F104" s="81" t="s">
        <v>270</v>
      </c>
      <c r="G104" s="82" t="s">
        <v>271</v>
      </c>
      <c r="H104" s="83"/>
      <c r="I104" s="84"/>
      <c r="J104" s="18"/>
    </row>
    <row r="105" spans="1:10">
      <c r="A105" s="85"/>
      <c r="B105" s="85"/>
      <c r="C105" s="85"/>
      <c r="D105" s="85"/>
      <c r="E105" s="85"/>
      <c r="F105" s="85"/>
      <c r="G105" s="85"/>
      <c r="H105" s="85"/>
      <c r="I105" s="86" t="s">
        <v>272</v>
      </c>
      <c r="J105" s="18"/>
    </row>
    <row r="106" spans="1:10" ht="22.5" customHeight="1">
      <c r="A106" s="187" t="s">
        <v>273</v>
      </c>
      <c r="B106" s="187"/>
      <c r="C106" s="187"/>
      <c r="D106" s="187"/>
      <c r="E106" s="187"/>
      <c r="F106" s="187"/>
      <c r="G106" s="187"/>
      <c r="H106" s="187"/>
      <c r="I106" s="62"/>
      <c r="J106" s="18"/>
    </row>
    <row r="107" spans="1:10" ht="33.75">
      <c r="A107" s="175" t="s">
        <v>57</v>
      </c>
      <c r="B107" s="175"/>
      <c r="C107" s="175"/>
      <c r="D107" s="175"/>
      <c r="E107" s="176"/>
      <c r="F107" s="87" t="s">
        <v>58</v>
      </c>
      <c r="G107" s="87" t="s">
        <v>59</v>
      </c>
      <c r="H107" s="20" t="s">
        <v>60</v>
      </c>
      <c r="I107" s="21" t="s">
        <v>61</v>
      </c>
      <c r="J107" s="18"/>
    </row>
    <row r="108" spans="1:10" ht="15.75" thickBot="1">
      <c r="A108" s="175">
        <v>1</v>
      </c>
      <c r="B108" s="175"/>
      <c r="C108" s="175"/>
      <c r="D108" s="175"/>
      <c r="E108" s="176"/>
      <c r="F108" s="88">
        <v>2</v>
      </c>
      <c r="G108" s="88">
        <v>3</v>
      </c>
      <c r="H108" s="88">
        <v>4</v>
      </c>
      <c r="I108" s="23">
        <v>5</v>
      </c>
      <c r="J108" s="18"/>
    </row>
    <row r="109" spans="1:10" ht="15" customHeight="1">
      <c r="A109" s="224" t="s">
        <v>274</v>
      </c>
      <c r="B109" s="224"/>
      <c r="C109" s="224"/>
      <c r="D109" s="224"/>
      <c r="E109" s="225"/>
      <c r="F109" s="24" t="s">
        <v>275</v>
      </c>
      <c r="G109" s="89"/>
      <c r="H109" s="26">
        <f>H110+H192+H220</f>
        <v>217486.71</v>
      </c>
      <c r="I109" s="27">
        <f>I110+I192+I220</f>
        <v>16824.59</v>
      </c>
      <c r="J109" s="18"/>
    </row>
    <row r="110" spans="1:10" ht="22.5" customHeight="1">
      <c r="A110" s="201" t="s">
        <v>276</v>
      </c>
      <c r="B110" s="201"/>
      <c r="C110" s="201"/>
      <c r="D110" s="201"/>
      <c r="E110" s="202"/>
      <c r="F110" s="28" t="s">
        <v>277</v>
      </c>
      <c r="G110" s="29" t="s">
        <v>278</v>
      </c>
      <c r="H110" s="30">
        <f>H112+H118+H128+H129+H146+H150+H158+H161+H169+H183</f>
        <v>217486.71</v>
      </c>
      <c r="I110" s="31">
        <f>I112+I118+I128+I129+I146+I150+I158+I161+I169+I183</f>
        <v>16824.59</v>
      </c>
      <c r="J110" s="18"/>
    </row>
    <row r="111" spans="1:10">
      <c r="A111" s="203" t="s">
        <v>69</v>
      </c>
      <c r="B111" s="203"/>
      <c r="C111" s="203"/>
      <c r="D111" s="203"/>
      <c r="E111" s="204"/>
      <c r="F111" s="48"/>
      <c r="G111" s="49"/>
      <c r="H111" s="34"/>
      <c r="I111" s="90"/>
      <c r="J111" s="18"/>
    </row>
    <row r="112" spans="1:10" ht="15" customHeight="1">
      <c r="A112" s="205" t="s">
        <v>279</v>
      </c>
      <c r="B112" s="205"/>
      <c r="C112" s="205"/>
      <c r="D112" s="205"/>
      <c r="E112" s="206"/>
      <c r="F112" s="68" t="s">
        <v>280</v>
      </c>
      <c r="G112" s="69" t="s">
        <v>281</v>
      </c>
      <c r="H112" s="76">
        <f>SUM(H114:H117)</f>
        <v>0</v>
      </c>
      <c r="I112" s="77">
        <f>SUM(I114:I117)</f>
        <v>0</v>
      </c>
      <c r="J112" s="18"/>
    </row>
    <row r="113" spans="1:10">
      <c r="A113" s="207" t="s">
        <v>268</v>
      </c>
      <c r="B113" s="207"/>
      <c r="C113" s="207"/>
      <c r="D113" s="207"/>
      <c r="E113" s="208"/>
      <c r="F113" s="48"/>
      <c r="G113" s="49"/>
      <c r="H113" s="34"/>
      <c r="I113" s="90"/>
      <c r="J113" s="18"/>
    </row>
    <row r="114" spans="1:10" ht="15" customHeight="1">
      <c r="A114" s="209" t="s">
        <v>282</v>
      </c>
      <c r="B114" s="209"/>
      <c r="C114" s="209"/>
      <c r="D114" s="209"/>
      <c r="E114" s="210"/>
      <c r="F114" s="68" t="s">
        <v>283</v>
      </c>
      <c r="G114" s="69" t="s">
        <v>284</v>
      </c>
      <c r="H114" s="70"/>
      <c r="I114" s="91"/>
      <c r="J114" s="18"/>
    </row>
    <row r="115" spans="1:10" ht="15" customHeight="1">
      <c r="A115" s="199" t="s">
        <v>285</v>
      </c>
      <c r="B115" s="199"/>
      <c r="C115" s="199"/>
      <c r="D115" s="199"/>
      <c r="E115" s="200"/>
      <c r="F115" s="28" t="s">
        <v>286</v>
      </c>
      <c r="G115" s="29" t="s">
        <v>287</v>
      </c>
      <c r="H115" s="46"/>
      <c r="I115" s="78"/>
      <c r="J115" s="18"/>
    </row>
    <row r="116" spans="1:10" ht="15" customHeight="1">
      <c r="A116" s="199" t="s">
        <v>288</v>
      </c>
      <c r="B116" s="199"/>
      <c r="C116" s="199"/>
      <c r="D116" s="199"/>
      <c r="E116" s="200"/>
      <c r="F116" s="28" t="s">
        <v>289</v>
      </c>
      <c r="G116" s="29" t="s">
        <v>290</v>
      </c>
      <c r="H116" s="46"/>
      <c r="I116" s="78"/>
      <c r="J116" s="18"/>
    </row>
    <row r="117" spans="1:10" ht="15" customHeight="1">
      <c r="A117" s="199" t="s">
        <v>291</v>
      </c>
      <c r="B117" s="199"/>
      <c r="C117" s="199"/>
      <c r="D117" s="199"/>
      <c r="E117" s="200"/>
      <c r="F117" s="28" t="s">
        <v>292</v>
      </c>
      <c r="G117" s="29" t="s">
        <v>293</v>
      </c>
      <c r="H117" s="46"/>
      <c r="I117" s="80"/>
      <c r="J117" s="18"/>
    </row>
    <row r="118" spans="1:10" ht="15" customHeight="1">
      <c r="A118" s="185" t="s">
        <v>294</v>
      </c>
      <c r="B118" s="185"/>
      <c r="C118" s="185"/>
      <c r="D118" s="185"/>
      <c r="E118" s="186"/>
      <c r="F118" s="28" t="s">
        <v>295</v>
      </c>
      <c r="G118" s="29" t="s">
        <v>296</v>
      </c>
      <c r="H118" s="38">
        <f>SUM(H120:H127)</f>
        <v>0</v>
      </c>
      <c r="I118" s="39">
        <f>SUM(I120:I127)</f>
        <v>0</v>
      </c>
      <c r="J118" s="18"/>
    </row>
    <row r="119" spans="1:10">
      <c r="A119" s="207" t="s">
        <v>268</v>
      </c>
      <c r="B119" s="207"/>
      <c r="C119" s="207"/>
      <c r="D119" s="207"/>
      <c r="E119" s="208"/>
      <c r="F119" s="48"/>
      <c r="G119" s="49"/>
      <c r="H119" s="34"/>
      <c r="I119" s="90"/>
      <c r="J119" s="18"/>
    </row>
    <row r="120" spans="1:10" ht="15" customHeight="1">
      <c r="A120" s="209" t="s">
        <v>297</v>
      </c>
      <c r="B120" s="209"/>
      <c r="C120" s="209"/>
      <c r="D120" s="209"/>
      <c r="E120" s="210"/>
      <c r="F120" s="68" t="s">
        <v>298</v>
      </c>
      <c r="G120" s="69" t="s">
        <v>299</v>
      </c>
      <c r="H120" s="70"/>
      <c r="I120" s="91"/>
      <c r="J120" s="18"/>
    </row>
    <row r="121" spans="1:10" ht="15" customHeight="1">
      <c r="A121" s="199" t="s">
        <v>300</v>
      </c>
      <c r="B121" s="199"/>
      <c r="C121" s="199"/>
      <c r="D121" s="199"/>
      <c r="E121" s="200"/>
      <c r="F121" s="28" t="s">
        <v>301</v>
      </c>
      <c r="G121" s="29" t="s">
        <v>302</v>
      </c>
      <c r="H121" s="46"/>
      <c r="I121" s="78"/>
      <c r="J121" s="18"/>
    </row>
    <row r="122" spans="1:10" ht="15" customHeight="1">
      <c r="A122" s="199" t="s">
        <v>303</v>
      </c>
      <c r="B122" s="199"/>
      <c r="C122" s="199"/>
      <c r="D122" s="199"/>
      <c r="E122" s="200"/>
      <c r="F122" s="28" t="s">
        <v>304</v>
      </c>
      <c r="G122" s="29" t="s">
        <v>305</v>
      </c>
      <c r="H122" s="46"/>
      <c r="I122" s="78"/>
      <c r="J122" s="18"/>
    </row>
    <row r="123" spans="1:10" ht="23.25" customHeight="1">
      <c r="A123" s="199" t="s">
        <v>306</v>
      </c>
      <c r="B123" s="199"/>
      <c r="C123" s="199"/>
      <c r="D123" s="199"/>
      <c r="E123" s="200"/>
      <c r="F123" s="28" t="s">
        <v>307</v>
      </c>
      <c r="G123" s="29" t="s">
        <v>308</v>
      </c>
      <c r="H123" s="46"/>
      <c r="I123" s="78"/>
      <c r="J123" s="18"/>
    </row>
    <row r="124" spans="1:10" ht="15" customHeight="1">
      <c r="A124" s="199" t="s">
        <v>309</v>
      </c>
      <c r="B124" s="199"/>
      <c r="C124" s="199"/>
      <c r="D124" s="199"/>
      <c r="E124" s="200"/>
      <c r="F124" s="28" t="s">
        <v>310</v>
      </c>
      <c r="G124" s="29" t="s">
        <v>311</v>
      </c>
      <c r="H124" s="46"/>
      <c r="I124" s="78"/>
      <c r="J124" s="18"/>
    </row>
    <row r="125" spans="1:10" ht="15" customHeight="1">
      <c r="A125" s="199" t="s">
        <v>312</v>
      </c>
      <c r="B125" s="199"/>
      <c r="C125" s="199"/>
      <c r="D125" s="199"/>
      <c r="E125" s="200"/>
      <c r="F125" s="28" t="s">
        <v>313</v>
      </c>
      <c r="G125" s="29" t="s">
        <v>314</v>
      </c>
      <c r="H125" s="46"/>
      <c r="I125" s="78"/>
      <c r="J125" s="18"/>
    </row>
    <row r="126" spans="1:10" ht="15" customHeight="1">
      <c r="A126" s="199" t="s">
        <v>315</v>
      </c>
      <c r="B126" s="199"/>
      <c r="C126" s="199"/>
      <c r="D126" s="199"/>
      <c r="E126" s="200"/>
      <c r="F126" s="28" t="s">
        <v>316</v>
      </c>
      <c r="G126" s="29" t="s">
        <v>317</v>
      </c>
      <c r="H126" s="46"/>
      <c r="I126" s="80"/>
      <c r="J126" s="18"/>
    </row>
    <row r="127" spans="1:10" ht="23.25" customHeight="1">
      <c r="A127" s="199" t="s">
        <v>318</v>
      </c>
      <c r="B127" s="199"/>
      <c r="C127" s="199"/>
      <c r="D127" s="199"/>
      <c r="E127" s="200"/>
      <c r="F127" s="28" t="s">
        <v>319</v>
      </c>
      <c r="G127" s="29" t="s">
        <v>320</v>
      </c>
      <c r="H127" s="46"/>
      <c r="I127" s="80"/>
      <c r="J127" s="18"/>
    </row>
    <row r="128" spans="1:10" ht="15" customHeight="1">
      <c r="A128" s="185" t="s">
        <v>321</v>
      </c>
      <c r="B128" s="185"/>
      <c r="C128" s="185"/>
      <c r="D128" s="185"/>
      <c r="E128" s="186"/>
      <c r="F128" s="28" t="s">
        <v>322</v>
      </c>
      <c r="G128" s="29" t="s">
        <v>323</v>
      </c>
      <c r="H128" s="92"/>
      <c r="I128" s="47"/>
      <c r="J128" s="18"/>
    </row>
    <row r="129" spans="1:10" ht="15" customHeight="1">
      <c r="A129" s="185" t="s">
        <v>324</v>
      </c>
      <c r="B129" s="185"/>
      <c r="C129" s="185"/>
      <c r="D129" s="185"/>
      <c r="E129" s="186"/>
      <c r="F129" s="28" t="s">
        <v>325</v>
      </c>
      <c r="G129" s="29" t="s">
        <v>326</v>
      </c>
      <c r="H129" s="38">
        <f>SUM(H131:H137,H142,H143,H144,H145)</f>
        <v>0</v>
      </c>
      <c r="I129" s="39">
        <f>SUM(I131:I137,I142,I143,I144,I145)</f>
        <v>0</v>
      </c>
      <c r="J129" s="18"/>
    </row>
    <row r="130" spans="1:10">
      <c r="A130" s="207" t="s">
        <v>327</v>
      </c>
      <c r="B130" s="207"/>
      <c r="C130" s="207"/>
      <c r="D130" s="207"/>
      <c r="E130" s="208"/>
      <c r="F130" s="48"/>
      <c r="G130" s="49"/>
      <c r="H130" s="34"/>
      <c r="I130" s="90"/>
      <c r="J130" s="18"/>
    </row>
    <row r="131" spans="1:10" ht="23.25" customHeight="1">
      <c r="A131" s="209" t="s">
        <v>328</v>
      </c>
      <c r="B131" s="209"/>
      <c r="C131" s="209"/>
      <c r="D131" s="209"/>
      <c r="E131" s="210"/>
      <c r="F131" s="36" t="s">
        <v>329</v>
      </c>
      <c r="G131" s="37" t="s">
        <v>330</v>
      </c>
      <c r="H131" s="93"/>
      <c r="I131" s="79"/>
      <c r="J131" s="18"/>
    </row>
    <row r="132" spans="1:10" ht="23.25" customHeight="1">
      <c r="A132" s="199" t="s">
        <v>331</v>
      </c>
      <c r="B132" s="199"/>
      <c r="C132" s="199"/>
      <c r="D132" s="199"/>
      <c r="E132" s="200"/>
      <c r="F132" s="28" t="s">
        <v>332</v>
      </c>
      <c r="G132" s="29" t="s">
        <v>333</v>
      </c>
      <c r="H132" s="46"/>
      <c r="I132" s="80"/>
      <c r="J132" s="18"/>
    </row>
    <row r="133" spans="1:10" ht="23.25" customHeight="1">
      <c r="A133" s="199" t="s">
        <v>334</v>
      </c>
      <c r="B133" s="199"/>
      <c r="C133" s="199"/>
      <c r="D133" s="199"/>
      <c r="E133" s="200"/>
      <c r="F133" s="68" t="s">
        <v>335</v>
      </c>
      <c r="G133" s="94" t="s">
        <v>336</v>
      </c>
      <c r="H133" s="46"/>
      <c r="I133" s="80"/>
      <c r="J133" s="18"/>
    </row>
    <row r="134" spans="1:10" ht="23.25" customHeight="1">
      <c r="A134" s="199" t="s">
        <v>337</v>
      </c>
      <c r="B134" s="199"/>
      <c r="C134" s="199"/>
      <c r="D134" s="199"/>
      <c r="E134" s="200"/>
      <c r="F134" s="28" t="s">
        <v>338</v>
      </c>
      <c r="G134" s="94" t="s">
        <v>339</v>
      </c>
      <c r="H134" s="46"/>
      <c r="I134" s="80"/>
      <c r="J134" s="18"/>
    </row>
    <row r="135" spans="1:10" ht="23.25" customHeight="1">
      <c r="A135" s="199" t="s">
        <v>340</v>
      </c>
      <c r="B135" s="199"/>
      <c r="C135" s="199"/>
      <c r="D135" s="199"/>
      <c r="E135" s="200"/>
      <c r="F135" s="68" t="s">
        <v>341</v>
      </c>
      <c r="G135" s="94" t="s">
        <v>342</v>
      </c>
      <c r="H135" s="46"/>
      <c r="I135" s="80"/>
      <c r="J135" s="18"/>
    </row>
    <row r="136" spans="1:10" ht="23.25" customHeight="1">
      <c r="A136" s="199" t="s">
        <v>343</v>
      </c>
      <c r="B136" s="199"/>
      <c r="C136" s="199"/>
      <c r="D136" s="199"/>
      <c r="E136" s="200"/>
      <c r="F136" s="28" t="s">
        <v>344</v>
      </c>
      <c r="G136" s="94" t="s">
        <v>345</v>
      </c>
      <c r="H136" s="46"/>
      <c r="I136" s="80"/>
      <c r="J136" s="18"/>
    </row>
    <row r="137" spans="1:10" ht="24" customHeight="1" thickBot="1">
      <c r="A137" s="199" t="s">
        <v>346</v>
      </c>
      <c r="B137" s="199"/>
      <c r="C137" s="199"/>
      <c r="D137" s="199"/>
      <c r="E137" s="200"/>
      <c r="F137" s="81" t="s">
        <v>347</v>
      </c>
      <c r="G137" s="95" t="s">
        <v>348</v>
      </c>
      <c r="H137" s="56"/>
      <c r="I137" s="57"/>
      <c r="J137" s="18"/>
    </row>
    <row r="138" spans="1:10">
      <c r="A138" s="211"/>
      <c r="B138" s="211"/>
      <c r="C138" s="211"/>
      <c r="D138" s="211"/>
      <c r="E138" s="211"/>
      <c r="F138" s="211"/>
      <c r="G138" s="211"/>
      <c r="H138" s="211"/>
      <c r="I138" s="211"/>
      <c r="J138" s="18"/>
    </row>
    <row r="139" spans="1:10">
      <c r="A139" s="211"/>
      <c r="B139" s="211"/>
      <c r="C139" s="211"/>
      <c r="D139" s="211"/>
      <c r="E139" s="211"/>
      <c r="F139" s="211"/>
      <c r="G139" s="211"/>
      <c r="H139" s="211"/>
      <c r="I139" s="62" t="s">
        <v>349</v>
      </c>
      <c r="J139" s="18"/>
    </row>
    <row r="140" spans="1:10" ht="33.75">
      <c r="A140" s="175" t="s">
        <v>57</v>
      </c>
      <c r="B140" s="175"/>
      <c r="C140" s="175"/>
      <c r="D140" s="175"/>
      <c r="E140" s="176"/>
      <c r="F140" s="87" t="s">
        <v>58</v>
      </c>
      <c r="G140" s="87" t="s">
        <v>59</v>
      </c>
      <c r="H140" s="20" t="s">
        <v>60</v>
      </c>
      <c r="I140" s="21" t="s">
        <v>61</v>
      </c>
      <c r="J140" s="18"/>
    </row>
    <row r="141" spans="1:10" ht="15.75" thickBot="1">
      <c r="A141" s="175">
        <v>1</v>
      </c>
      <c r="B141" s="175"/>
      <c r="C141" s="175"/>
      <c r="D141" s="175"/>
      <c r="E141" s="176"/>
      <c r="F141" s="22">
        <v>2</v>
      </c>
      <c r="G141" s="22">
        <v>3</v>
      </c>
      <c r="H141" s="22">
        <v>4</v>
      </c>
      <c r="I141" s="23">
        <v>5</v>
      </c>
      <c r="J141" s="18"/>
    </row>
    <row r="142" spans="1:10" ht="23.25" customHeight="1">
      <c r="A142" s="199" t="s">
        <v>350</v>
      </c>
      <c r="B142" s="199"/>
      <c r="C142" s="199"/>
      <c r="D142" s="199"/>
      <c r="E142" s="200"/>
      <c r="F142" s="63" t="s">
        <v>351</v>
      </c>
      <c r="G142" s="96" t="s">
        <v>352</v>
      </c>
      <c r="H142" s="65"/>
      <c r="I142" s="66"/>
      <c r="J142" s="18"/>
    </row>
    <row r="143" spans="1:10" ht="23.25" customHeight="1">
      <c r="A143" s="199" t="s">
        <v>353</v>
      </c>
      <c r="B143" s="199"/>
      <c r="C143" s="199"/>
      <c r="D143" s="199"/>
      <c r="E143" s="200"/>
      <c r="F143" s="36" t="s">
        <v>354</v>
      </c>
      <c r="G143" s="37" t="s">
        <v>355</v>
      </c>
      <c r="H143" s="44"/>
      <c r="I143" s="79"/>
      <c r="J143" s="18"/>
    </row>
    <row r="144" spans="1:10" ht="23.25" customHeight="1">
      <c r="A144" s="199" t="s">
        <v>356</v>
      </c>
      <c r="B144" s="199"/>
      <c r="C144" s="199"/>
      <c r="D144" s="199"/>
      <c r="E144" s="200"/>
      <c r="F144" s="36" t="s">
        <v>357</v>
      </c>
      <c r="G144" s="37" t="s">
        <v>358</v>
      </c>
      <c r="H144" s="44"/>
      <c r="I144" s="80"/>
      <c r="J144" s="18"/>
    </row>
    <row r="145" spans="1:10" ht="23.25" customHeight="1">
      <c r="A145" s="199" t="s">
        <v>359</v>
      </c>
      <c r="B145" s="199"/>
      <c r="C145" s="199"/>
      <c r="D145" s="199"/>
      <c r="E145" s="200"/>
      <c r="F145" s="36" t="s">
        <v>360</v>
      </c>
      <c r="G145" s="37" t="s">
        <v>361</v>
      </c>
      <c r="H145" s="44"/>
      <c r="I145" s="80"/>
      <c r="J145" s="18"/>
    </row>
    <row r="146" spans="1:10" ht="15" customHeight="1">
      <c r="A146" s="185" t="s">
        <v>362</v>
      </c>
      <c r="B146" s="185"/>
      <c r="C146" s="185"/>
      <c r="D146" s="185"/>
      <c r="E146" s="186"/>
      <c r="F146" s="36" t="s">
        <v>363</v>
      </c>
      <c r="G146" s="37" t="s">
        <v>364</v>
      </c>
      <c r="H146" s="76">
        <f>SUM(H148:H149)</f>
        <v>0</v>
      </c>
      <c r="I146" s="39">
        <f>SUM(I148:I149)</f>
        <v>0</v>
      </c>
      <c r="J146" s="18"/>
    </row>
    <row r="147" spans="1:10">
      <c r="A147" s="207" t="s">
        <v>268</v>
      </c>
      <c r="B147" s="207"/>
      <c r="C147" s="207"/>
      <c r="D147" s="207"/>
      <c r="E147" s="208"/>
      <c r="F147" s="48"/>
      <c r="G147" s="49"/>
      <c r="H147" s="34"/>
      <c r="I147" s="90"/>
      <c r="J147" s="18"/>
    </row>
    <row r="148" spans="1:10" ht="23.25" customHeight="1">
      <c r="A148" s="209" t="s">
        <v>365</v>
      </c>
      <c r="B148" s="209"/>
      <c r="C148" s="209"/>
      <c r="D148" s="209"/>
      <c r="E148" s="210"/>
      <c r="F148" s="68" t="s">
        <v>366</v>
      </c>
      <c r="G148" s="37" t="s">
        <v>367</v>
      </c>
      <c r="H148" s="44"/>
      <c r="I148" s="72"/>
      <c r="J148" s="18"/>
    </row>
    <row r="149" spans="1:10" ht="15" customHeight="1">
      <c r="A149" s="199" t="s">
        <v>368</v>
      </c>
      <c r="B149" s="199"/>
      <c r="C149" s="199"/>
      <c r="D149" s="199"/>
      <c r="E149" s="200"/>
      <c r="F149" s="28" t="s">
        <v>369</v>
      </c>
      <c r="G149" s="29" t="s">
        <v>370</v>
      </c>
      <c r="H149" s="46"/>
      <c r="I149" s="78"/>
      <c r="J149" s="18"/>
    </row>
    <row r="150" spans="1:10" ht="15" customHeight="1">
      <c r="A150" s="185" t="s">
        <v>371</v>
      </c>
      <c r="B150" s="185"/>
      <c r="C150" s="185"/>
      <c r="D150" s="185"/>
      <c r="E150" s="186"/>
      <c r="F150" s="28" t="s">
        <v>372</v>
      </c>
      <c r="G150" s="29" t="s">
        <v>373</v>
      </c>
      <c r="H150" s="38">
        <f>SUM(H152:H157)</f>
        <v>0</v>
      </c>
      <c r="I150" s="39">
        <f>SUM(I152:I157)</f>
        <v>0</v>
      </c>
      <c r="J150" s="18"/>
    </row>
    <row r="151" spans="1:10">
      <c r="A151" s="207" t="s">
        <v>268</v>
      </c>
      <c r="B151" s="207"/>
      <c r="C151" s="207"/>
      <c r="D151" s="207"/>
      <c r="E151" s="208"/>
      <c r="F151" s="48"/>
      <c r="G151" s="49"/>
      <c r="H151" s="34"/>
      <c r="I151" s="90"/>
      <c r="J151" s="18"/>
    </row>
    <row r="152" spans="1:10" ht="15" customHeight="1">
      <c r="A152" s="209" t="s">
        <v>374</v>
      </c>
      <c r="B152" s="209"/>
      <c r="C152" s="209"/>
      <c r="D152" s="209"/>
      <c r="E152" s="210"/>
      <c r="F152" s="36" t="s">
        <v>375</v>
      </c>
      <c r="G152" s="37" t="s">
        <v>376</v>
      </c>
      <c r="H152" s="44"/>
      <c r="I152" s="79"/>
      <c r="J152" s="18"/>
    </row>
    <row r="153" spans="1:10" ht="15" customHeight="1">
      <c r="A153" s="199" t="s">
        <v>377</v>
      </c>
      <c r="B153" s="199"/>
      <c r="C153" s="199"/>
      <c r="D153" s="199"/>
      <c r="E153" s="200"/>
      <c r="F153" s="28" t="s">
        <v>378</v>
      </c>
      <c r="G153" s="29" t="s">
        <v>379</v>
      </c>
      <c r="H153" s="46"/>
      <c r="I153" s="80"/>
      <c r="J153" s="18"/>
    </row>
    <row r="154" spans="1:10" ht="23.25" customHeight="1">
      <c r="A154" s="199" t="s">
        <v>380</v>
      </c>
      <c r="B154" s="199"/>
      <c r="C154" s="199"/>
      <c r="D154" s="199"/>
      <c r="E154" s="200"/>
      <c r="F154" s="28" t="s">
        <v>381</v>
      </c>
      <c r="G154" s="29" t="s">
        <v>382</v>
      </c>
      <c r="H154" s="46"/>
      <c r="I154" s="80"/>
      <c r="J154" s="18"/>
    </row>
    <row r="155" spans="1:10" ht="23.25" customHeight="1">
      <c r="A155" s="199" t="s">
        <v>383</v>
      </c>
      <c r="B155" s="199"/>
      <c r="C155" s="199"/>
      <c r="D155" s="199"/>
      <c r="E155" s="200"/>
      <c r="F155" s="28" t="s">
        <v>384</v>
      </c>
      <c r="G155" s="29" t="s">
        <v>385</v>
      </c>
      <c r="H155" s="46"/>
      <c r="I155" s="80"/>
      <c r="J155" s="18"/>
    </row>
    <row r="156" spans="1:10" ht="15" customHeight="1">
      <c r="A156" s="199" t="s">
        <v>386</v>
      </c>
      <c r="B156" s="199"/>
      <c r="C156" s="199"/>
      <c r="D156" s="199"/>
      <c r="E156" s="200"/>
      <c r="F156" s="28" t="s">
        <v>387</v>
      </c>
      <c r="G156" s="29" t="s">
        <v>388</v>
      </c>
      <c r="H156" s="46"/>
      <c r="I156" s="80"/>
      <c r="J156" s="18"/>
    </row>
    <row r="157" spans="1:10" ht="15" customHeight="1">
      <c r="A157" s="199" t="s">
        <v>389</v>
      </c>
      <c r="B157" s="199"/>
      <c r="C157" s="199"/>
      <c r="D157" s="199"/>
      <c r="E157" s="200"/>
      <c r="F157" s="28" t="s">
        <v>390</v>
      </c>
      <c r="G157" s="29" t="s">
        <v>391</v>
      </c>
      <c r="H157" s="46"/>
      <c r="I157" s="80"/>
      <c r="J157" s="18"/>
    </row>
    <row r="158" spans="1:10" ht="15" customHeight="1">
      <c r="A158" s="185" t="s">
        <v>392</v>
      </c>
      <c r="B158" s="185"/>
      <c r="C158" s="185"/>
      <c r="D158" s="185"/>
      <c r="E158" s="186"/>
      <c r="F158" s="28" t="s">
        <v>393</v>
      </c>
      <c r="G158" s="29" t="s">
        <v>394</v>
      </c>
      <c r="H158" s="97">
        <f>H160</f>
        <v>0</v>
      </c>
      <c r="I158" s="98">
        <f>I160</f>
        <v>0</v>
      </c>
      <c r="J158" s="18"/>
    </row>
    <row r="159" spans="1:10">
      <c r="A159" s="207" t="s">
        <v>268</v>
      </c>
      <c r="B159" s="207"/>
      <c r="C159" s="207"/>
      <c r="D159" s="207"/>
      <c r="E159" s="208"/>
      <c r="F159" s="48"/>
      <c r="G159" s="49"/>
      <c r="H159" s="34"/>
      <c r="I159" s="90"/>
      <c r="J159" s="18"/>
    </row>
    <row r="160" spans="1:10" ht="15" customHeight="1">
      <c r="A160" s="209" t="s">
        <v>395</v>
      </c>
      <c r="B160" s="209"/>
      <c r="C160" s="209"/>
      <c r="D160" s="209"/>
      <c r="E160" s="210"/>
      <c r="F160" s="68" t="s">
        <v>396</v>
      </c>
      <c r="G160" s="69" t="s">
        <v>397</v>
      </c>
      <c r="H160" s="44"/>
      <c r="I160" s="99"/>
      <c r="J160" s="18"/>
    </row>
    <row r="161" spans="1:10" ht="15" customHeight="1">
      <c r="A161" s="185" t="s">
        <v>398</v>
      </c>
      <c r="B161" s="185"/>
      <c r="C161" s="185"/>
      <c r="D161" s="185"/>
      <c r="E161" s="186"/>
      <c r="F161" s="28" t="s">
        <v>399</v>
      </c>
      <c r="G161" s="29" t="s">
        <v>400</v>
      </c>
      <c r="H161" s="38">
        <f>H163+H164+H165+H166+H167+H168</f>
        <v>0</v>
      </c>
      <c r="I161" s="39">
        <f>I163+I164+I165+I166+I167+I168</f>
        <v>0</v>
      </c>
      <c r="J161" s="18"/>
    </row>
    <row r="162" spans="1:10">
      <c r="A162" s="207" t="s">
        <v>69</v>
      </c>
      <c r="B162" s="207"/>
      <c r="C162" s="207"/>
      <c r="D162" s="207"/>
      <c r="E162" s="208"/>
      <c r="F162" s="48"/>
      <c r="G162" s="49"/>
      <c r="H162" s="34"/>
      <c r="I162" s="90"/>
      <c r="J162" s="18"/>
    </row>
    <row r="163" spans="1:10" ht="23.25" customHeight="1">
      <c r="A163" s="209" t="s">
        <v>401</v>
      </c>
      <c r="B163" s="209"/>
      <c r="C163" s="209"/>
      <c r="D163" s="209"/>
      <c r="E163" s="210"/>
      <c r="F163" s="36" t="s">
        <v>402</v>
      </c>
      <c r="G163" s="37" t="s">
        <v>403</v>
      </c>
      <c r="H163" s="44"/>
      <c r="I163" s="45"/>
      <c r="J163" s="18"/>
    </row>
    <row r="164" spans="1:10" ht="23.25" customHeight="1">
      <c r="A164" s="199" t="s">
        <v>404</v>
      </c>
      <c r="B164" s="199"/>
      <c r="C164" s="199"/>
      <c r="D164" s="199"/>
      <c r="E164" s="200"/>
      <c r="F164" s="28" t="s">
        <v>405</v>
      </c>
      <c r="G164" s="29" t="s">
        <v>406</v>
      </c>
      <c r="H164" s="44"/>
      <c r="I164" s="45"/>
      <c r="J164" s="18"/>
    </row>
    <row r="165" spans="1:10" ht="23.25" customHeight="1">
      <c r="A165" s="199" t="s">
        <v>407</v>
      </c>
      <c r="B165" s="199"/>
      <c r="C165" s="199"/>
      <c r="D165" s="199"/>
      <c r="E165" s="200"/>
      <c r="F165" s="28" t="s">
        <v>408</v>
      </c>
      <c r="G165" s="29" t="s">
        <v>409</v>
      </c>
      <c r="H165" s="44"/>
      <c r="I165" s="45"/>
      <c r="J165" s="18"/>
    </row>
    <row r="166" spans="1:10" ht="23.25" customHeight="1">
      <c r="A166" s="199" t="s">
        <v>410</v>
      </c>
      <c r="B166" s="199"/>
      <c r="C166" s="199"/>
      <c r="D166" s="199"/>
      <c r="E166" s="200"/>
      <c r="F166" s="28" t="s">
        <v>411</v>
      </c>
      <c r="G166" s="29" t="s">
        <v>412</v>
      </c>
      <c r="H166" s="44"/>
      <c r="I166" s="45"/>
      <c r="J166" s="18"/>
    </row>
    <row r="167" spans="1:10" ht="23.25" customHeight="1">
      <c r="A167" s="199" t="s">
        <v>413</v>
      </c>
      <c r="B167" s="199"/>
      <c r="C167" s="199"/>
      <c r="D167" s="199"/>
      <c r="E167" s="200"/>
      <c r="F167" s="28" t="s">
        <v>414</v>
      </c>
      <c r="G167" s="29" t="s">
        <v>415</v>
      </c>
      <c r="H167" s="44"/>
      <c r="I167" s="45"/>
      <c r="J167" s="18"/>
    </row>
    <row r="168" spans="1:10" ht="23.25" customHeight="1">
      <c r="A168" s="199" t="s">
        <v>416</v>
      </c>
      <c r="B168" s="199"/>
      <c r="C168" s="199"/>
      <c r="D168" s="199"/>
      <c r="E168" s="200"/>
      <c r="F168" s="28" t="s">
        <v>417</v>
      </c>
      <c r="G168" s="29" t="s">
        <v>418</v>
      </c>
      <c r="H168" s="44"/>
      <c r="I168" s="45"/>
      <c r="J168" s="18"/>
    </row>
    <row r="169" spans="1:10" ht="15" customHeight="1">
      <c r="A169" s="185" t="s">
        <v>419</v>
      </c>
      <c r="B169" s="185"/>
      <c r="C169" s="185"/>
      <c r="D169" s="185"/>
      <c r="E169" s="186"/>
      <c r="F169" s="28" t="s">
        <v>420</v>
      </c>
      <c r="G169" s="29" t="s">
        <v>421</v>
      </c>
      <c r="H169" s="38">
        <f>H174+H175+H176+H177+H178+H179+H180+H181+H182</f>
        <v>0</v>
      </c>
      <c r="I169" s="39">
        <f>I174+I175+I176+I177+I178+I179+I180+I181+I182</f>
        <v>16824.59</v>
      </c>
      <c r="J169" s="18"/>
    </row>
    <row r="170" spans="1:10">
      <c r="A170" s="211"/>
      <c r="B170" s="211"/>
      <c r="C170" s="211"/>
      <c r="D170" s="211"/>
      <c r="E170" s="211"/>
      <c r="F170" s="211"/>
      <c r="G170" s="211"/>
      <c r="H170" s="211"/>
      <c r="I170" s="62" t="s">
        <v>422</v>
      </c>
      <c r="J170" s="18"/>
    </row>
    <row r="171" spans="1:10" ht="31.5" customHeight="1">
      <c r="A171" s="175" t="s">
        <v>57</v>
      </c>
      <c r="B171" s="175"/>
      <c r="C171" s="175"/>
      <c r="D171" s="175"/>
      <c r="E171" s="176"/>
      <c r="F171" s="87" t="s">
        <v>58</v>
      </c>
      <c r="G171" s="87" t="s">
        <v>59</v>
      </c>
      <c r="H171" s="20" t="s">
        <v>60</v>
      </c>
      <c r="I171" s="21" t="s">
        <v>61</v>
      </c>
      <c r="J171" s="18"/>
    </row>
    <row r="172" spans="1:10" ht="12.75" customHeight="1">
      <c r="A172" s="175">
        <v>1</v>
      </c>
      <c r="B172" s="175"/>
      <c r="C172" s="175"/>
      <c r="D172" s="175"/>
      <c r="E172" s="176"/>
      <c r="F172" s="22">
        <v>2</v>
      </c>
      <c r="G172" s="22">
        <v>3</v>
      </c>
      <c r="H172" s="22">
        <v>4</v>
      </c>
      <c r="I172" s="23">
        <v>5</v>
      </c>
      <c r="J172" s="18"/>
    </row>
    <row r="173" spans="1:10" ht="12.6" customHeight="1">
      <c r="A173" s="207" t="s">
        <v>69</v>
      </c>
      <c r="B173" s="207"/>
      <c r="C173" s="207"/>
      <c r="D173" s="207"/>
      <c r="E173" s="208"/>
      <c r="F173" s="48"/>
      <c r="G173" s="49"/>
      <c r="H173" s="34"/>
      <c r="I173" s="90"/>
      <c r="J173" s="18"/>
    </row>
    <row r="174" spans="1:10" ht="15" customHeight="1">
      <c r="A174" s="209" t="s">
        <v>423</v>
      </c>
      <c r="B174" s="209"/>
      <c r="C174" s="209"/>
      <c r="D174" s="209"/>
      <c r="E174" s="210"/>
      <c r="F174" s="36" t="s">
        <v>424</v>
      </c>
      <c r="G174" s="37" t="s">
        <v>425</v>
      </c>
      <c r="H174" s="44"/>
      <c r="I174" s="79"/>
      <c r="J174" s="18"/>
    </row>
    <row r="175" spans="1:10" ht="23.45" customHeight="1">
      <c r="A175" s="199" t="s">
        <v>426</v>
      </c>
      <c r="B175" s="199"/>
      <c r="C175" s="199"/>
      <c r="D175" s="199"/>
      <c r="E175" s="200"/>
      <c r="F175" s="28" t="s">
        <v>427</v>
      </c>
      <c r="G175" s="29" t="s">
        <v>428</v>
      </c>
      <c r="H175" s="92">
        <v>0</v>
      </c>
      <c r="I175" s="79">
        <v>16824.59</v>
      </c>
      <c r="J175" s="18"/>
    </row>
    <row r="176" spans="1:10" ht="23.45" customHeight="1">
      <c r="A176" s="199" t="s">
        <v>429</v>
      </c>
      <c r="B176" s="199"/>
      <c r="C176" s="199"/>
      <c r="D176" s="199"/>
      <c r="E176" s="200"/>
      <c r="F176" s="28" t="s">
        <v>430</v>
      </c>
      <c r="G176" s="29" t="s">
        <v>431</v>
      </c>
      <c r="H176" s="92"/>
      <c r="I176" s="79"/>
      <c r="J176" s="18"/>
    </row>
    <row r="177" spans="1:10" ht="15" customHeight="1">
      <c r="A177" s="199" t="s">
        <v>432</v>
      </c>
      <c r="B177" s="199"/>
      <c r="C177" s="199"/>
      <c r="D177" s="199"/>
      <c r="E177" s="200"/>
      <c r="F177" s="28" t="s">
        <v>433</v>
      </c>
      <c r="G177" s="29" t="s">
        <v>434</v>
      </c>
      <c r="H177" s="92"/>
      <c r="I177" s="79"/>
      <c r="J177" s="18"/>
    </row>
    <row r="178" spans="1:10" ht="15" customHeight="1">
      <c r="A178" s="199" t="s">
        <v>435</v>
      </c>
      <c r="B178" s="199"/>
      <c r="C178" s="199"/>
      <c r="D178" s="199"/>
      <c r="E178" s="200"/>
      <c r="F178" s="28" t="s">
        <v>436</v>
      </c>
      <c r="G178" s="29" t="s">
        <v>437</v>
      </c>
      <c r="H178" s="92"/>
      <c r="I178" s="79"/>
      <c r="J178" s="18"/>
    </row>
    <row r="179" spans="1:10" ht="15" customHeight="1">
      <c r="A179" s="199" t="s">
        <v>438</v>
      </c>
      <c r="B179" s="199"/>
      <c r="C179" s="199"/>
      <c r="D179" s="199"/>
      <c r="E179" s="200"/>
      <c r="F179" s="28" t="s">
        <v>439</v>
      </c>
      <c r="G179" s="29" t="s">
        <v>440</v>
      </c>
      <c r="H179" s="92"/>
      <c r="I179" s="79"/>
      <c r="J179" s="18"/>
    </row>
    <row r="180" spans="1:10" ht="15" customHeight="1">
      <c r="A180" s="199" t="s">
        <v>441</v>
      </c>
      <c r="B180" s="199"/>
      <c r="C180" s="199"/>
      <c r="D180" s="199"/>
      <c r="E180" s="200"/>
      <c r="F180" s="28" t="s">
        <v>442</v>
      </c>
      <c r="G180" s="29" t="s">
        <v>443</v>
      </c>
      <c r="H180" s="92"/>
      <c r="I180" s="79"/>
      <c r="J180" s="18"/>
    </row>
    <row r="181" spans="1:10" ht="15" customHeight="1">
      <c r="A181" s="199" t="s">
        <v>444</v>
      </c>
      <c r="B181" s="199"/>
      <c r="C181" s="199"/>
      <c r="D181" s="199"/>
      <c r="E181" s="200"/>
      <c r="F181" s="28" t="s">
        <v>445</v>
      </c>
      <c r="G181" s="29" t="s">
        <v>446</v>
      </c>
      <c r="H181" s="92"/>
      <c r="I181" s="79"/>
      <c r="J181" s="18"/>
    </row>
    <row r="182" spans="1:10" ht="15" customHeight="1">
      <c r="A182" s="199" t="s">
        <v>447</v>
      </c>
      <c r="B182" s="199"/>
      <c r="C182" s="199"/>
      <c r="D182" s="199"/>
      <c r="E182" s="200"/>
      <c r="F182" s="28" t="s">
        <v>448</v>
      </c>
      <c r="G182" s="29" t="s">
        <v>449</v>
      </c>
      <c r="H182" s="92"/>
      <c r="I182" s="79"/>
      <c r="J182" s="18"/>
    </row>
    <row r="183" spans="1:10" ht="15" customHeight="1">
      <c r="A183" s="216" t="s">
        <v>450</v>
      </c>
      <c r="B183" s="216"/>
      <c r="C183" s="216"/>
      <c r="D183" s="216"/>
      <c r="E183" s="217"/>
      <c r="F183" s="28" t="s">
        <v>451</v>
      </c>
      <c r="G183" s="29" t="s">
        <v>452</v>
      </c>
      <c r="H183" s="38">
        <f>SUM(H185:H191)</f>
        <v>217486.71</v>
      </c>
      <c r="I183" s="39">
        <f>SUM(I185:I191)</f>
        <v>0</v>
      </c>
      <c r="J183" s="18"/>
    </row>
    <row r="184" spans="1:10" ht="12.6" customHeight="1">
      <c r="A184" s="207" t="s">
        <v>69</v>
      </c>
      <c r="B184" s="207"/>
      <c r="C184" s="207"/>
      <c r="D184" s="207"/>
      <c r="E184" s="208"/>
      <c r="F184" s="48"/>
      <c r="G184" s="49"/>
      <c r="H184" s="49"/>
      <c r="I184" s="100"/>
      <c r="J184" s="18"/>
    </row>
    <row r="185" spans="1:10" ht="15" customHeight="1">
      <c r="A185" s="209" t="s">
        <v>209</v>
      </c>
      <c r="B185" s="209"/>
      <c r="C185" s="209"/>
      <c r="D185" s="209"/>
      <c r="E185" s="210"/>
      <c r="F185" s="36" t="s">
        <v>453</v>
      </c>
      <c r="G185" s="37" t="s">
        <v>454</v>
      </c>
      <c r="H185" s="93"/>
      <c r="I185" s="79"/>
      <c r="J185" s="18"/>
    </row>
    <row r="186" spans="1:10" ht="15" customHeight="1">
      <c r="A186" s="216" t="s">
        <v>212</v>
      </c>
      <c r="B186" s="216"/>
      <c r="C186" s="216"/>
      <c r="D186" s="216"/>
      <c r="E186" s="217"/>
      <c r="F186" s="28" t="s">
        <v>455</v>
      </c>
      <c r="G186" s="29" t="s">
        <v>456</v>
      </c>
      <c r="H186" s="92">
        <v>217486.71</v>
      </c>
      <c r="I186" s="79"/>
      <c r="J186" s="18"/>
    </row>
    <row r="187" spans="1:10" ht="15" customHeight="1">
      <c r="A187" s="216" t="s">
        <v>215</v>
      </c>
      <c r="B187" s="216"/>
      <c r="C187" s="216"/>
      <c r="D187" s="216"/>
      <c r="E187" s="217"/>
      <c r="F187" s="28" t="s">
        <v>457</v>
      </c>
      <c r="G187" s="29" t="s">
        <v>458</v>
      </c>
      <c r="H187" s="92"/>
      <c r="I187" s="79"/>
      <c r="J187" s="18"/>
    </row>
    <row r="188" spans="1:10" ht="15" customHeight="1">
      <c r="A188" s="216" t="s">
        <v>218</v>
      </c>
      <c r="B188" s="216"/>
      <c r="C188" s="216"/>
      <c r="D188" s="216"/>
      <c r="E188" s="217"/>
      <c r="F188" s="28" t="s">
        <v>459</v>
      </c>
      <c r="G188" s="29" t="s">
        <v>460</v>
      </c>
      <c r="H188" s="92"/>
      <c r="I188" s="79"/>
      <c r="J188" s="18"/>
    </row>
    <row r="189" spans="1:10" ht="15" customHeight="1">
      <c r="A189" s="216" t="s">
        <v>221</v>
      </c>
      <c r="B189" s="216"/>
      <c r="C189" s="216"/>
      <c r="D189" s="216"/>
      <c r="E189" s="217"/>
      <c r="F189" s="28" t="s">
        <v>461</v>
      </c>
      <c r="G189" s="29" t="s">
        <v>462</v>
      </c>
      <c r="H189" s="92"/>
      <c r="I189" s="79"/>
      <c r="J189" s="18"/>
    </row>
    <row r="190" spans="1:10" ht="15" customHeight="1">
      <c r="A190" s="216" t="s">
        <v>463</v>
      </c>
      <c r="B190" s="216"/>
      <c r="C190" s="216"/>
      <c r="D190" s="216"/>
      <c r="E190" s="217"/>
      <c r="F190" s="28" t="s">
        <v>464</v>
      </c>
      <c r="G190" s="29" t="s">
        <v>465</v>
      </c>
      <c r="H190" s="92"/>
      <c r="I190" s="79"/>
      <c r="J190" s="18"/>
    </row>
    <row r="191" spans="1:10" ht="15" customHeight="1">
      <c r="A191" s="216" t="s">
        <v>466</v>
      </c>
      <c r="B191" s="216"/>
      <c r="C191" s="216"/>
      <c r="D191" s="216"/>
      <c r="E191" s="217"/>
      <c r="F191" s="28" t="s">
        <v>467</v>
      </c>
      <c r="G191" s="29" t="s">
        <v>468</v>
      </c>
      <c r="H191" s="92"/>
      <c r="I191" s="79"/>
      <c r="J191" s="18"/>
    </row>
    <row r="192" spans="1:10" ht="18.95" customHeight="1">
      <c r="A192" s="201" t="s">
        <v>469</v>
      </c>
      <c r="B192" s="201"/>
      <c r="C192" s="201"/>
      <c r="D192" s="201"/>
      <c r="E192" s="202"/>
      <c r="F192" s="28" t="s">
        <v>470</v>
      </c>
      <c r="G192" s="29"/>
      <c r="H192" s="30">
        <f>H194+H204</f>
        <v>0</v>
      </c>
      <c r="I192" s="31">
        <f>I194+I204</f>
        <v>0</v>
      </c>
      <c r="J192" s="18"/>
    </row>
    <row r="193" spans="1:10" ht="12.6" customHeight="1">
      <c r="A193" s="203" t="s">
        <v>69</v>
      </c>
      <c r="B193" s="203"/>
      <c r="C193" s="203"/>
      <c r="D193" s="203"/>
      <c r="E193" s="204"/>
      <c r="F193" s="48"/>
      <c r="G193" s="49"/>
      <c r="H193" s="34"/>
      <c r="I193" s="90"/>
      <c r="J193" s="18"/>
    </row>
    <row r="194" spans="1:10" ht="15" customHeight="1">
      <c r="A194" s="205" t="s">
        <v>471</v>
      </c>
      <c r="B194" s="205"/>
      <c r="C194" s="205"/>
      <c r="D194" s="205"/>
      <c r="E194" s="206"/>
      <c r="F194" s="68" t="s">
        <v>472</v>
      </c>
      <c r="G194" s="69"/>
      <c r="H194" s="101">
        <f>H196+H197+H198+H199+H203</f>
        <v>0</v>
      </c>
      <c r="I194" s="77">
        <f>I196+I197+I198+I199+I203</f>
        <v>0</v>
      </c>
      <c r="J194" s="18"/>
    </row>
    <row r="195" spans="1:10" ht="12.6" customHeight="1">
      <c r="A195" s="207" t="s">
        <v>69</v>
      </c>
      <c r="B195" s="207"/>
      <c r="C195" s="207"/>
      <c r="D195" s="207"/>
      <c r="E195" s="208"/>
      <c r="F195" s="48"/>
      <c r="G195" s="49"/>
      <c r="H195" s="34"/>
      <c r="I195" s="90"/>
      <c r="J195" s="18"/>
    </row>
    <row r="196" spans="1:10" ht="15" customHeight="1">
      <c r="A196" s="209" t="s">
        <v>198</v>
      </c>
      <c r="B196" s="209"/>
      <c r="C196" s="209"/>
      <c r="D196" s="209"/>
      <c r="E196" s="210"/>
      <c r="F196" s="68" t="s">
        <v>473</v>
      </c>
      <c r="G196" s="69" t="s">
        <v>474</v>
      </c>
      <c r="H196" s="70"/>
      <c r="I196" s="91"/>
      <c r="J196" s="18"/>
    </row>
    <row r="197" spans="1:10" ht="15" customHeight="1">
      <c r="A197" s="199" t="s">
        <v>201</v>
      </c>
      <c r="B197" s="199"/>
      <c r="C197" s="199"/>
      <c r="D197" s="199"/>
      <c r="E197" s="200"/>
      <c r="F197" s="28" t="s">
        <v>475</v>
      </c>
      <c r="G197" s="29" t="s">
        <v>476</v>
      </c>
      <c r="H197" s="46"/>
      <c r="I197" s="78"/>
      <c r="J197" s="18"/>
    </row>
    <row r="198" spans="1:10" ht="15" customHeight="1">
      <c r="A198" s="199" t="s">
        <v>204</v>
      </c>
      <c r="B198" s="199"/>
      <c r="C198" s="199"/>
      <c r="D198" s="199"/>
      <c r="E198" s="200"/>
      <c r="F198" s="28" t="s">
        <v>477</v>
      </c>
      <c r="G198" s="29" t="s">
        <v>478</v>
      </c>
      <c r="H198" s="46"/>
      <c r="I198" s="78"/>
      <c r="J198" s="18"/>
    </row>
    <row r="199" spans="1:10" ht="15" customHeight="1">
      <c r="A199" s="199" t="s">
        <v>207</v>
      </c>
      <c r="B199" s="199"/>
      <c r="C199" s="199"/>
      <c r="D199" s="199"/>
      <c r="E199" s="200"/>
      <c r="F199" s="28" t="s">
        <v>479</v>
      </c>
      <c r="G199" s="29" t="s">
        <v>452</v>
      </c>
      <c r="H199" s="101">
        <f>H201+H202</f>
        <v>0</v>
      </c>
      <c r="I199" s="77">
        <f>I201+I202</f>
        <v>0</v>
      </c>
      <c r="J199" s="18"/>
    </row>
    <row r="200" spans="1:10" ht="12.6" customHeight="1">
      <c r="A200" s="218" t="s">
        <v>69</v>
      </c>
      <c r="B200" s="218"/>
      <c r="C200" s="218"/>
      <c r="D200" s="218"/>
      <c r="E200" s="219"/>
      <c r="F200" s="48"/>
      <c r="G200" s="49"/>
      <c r="H200" s="34"/>
      <c r="I200" s="90"/>
      <c r="J200" s="18"/>
    </row>
    <row r="201" spans="1:10" ht="15" customHeight="1">
      <c r="A201" s="222" t="s">
        <v>480</v>
      </c>
      <c r="B201" s="222"/>
      <c r="C201" s="222"/>
      <c r="D201" s="222"/>
      <c r="E201" s="223"/>
      <c r="F201" s="36" t="s">
        <v>481</v>
      </c>
      <c r="G201" s="37" t="s">
        <v>465</v>
      </c>
      <c r="H201" s="44"/>
      <c r="I201" s="79"/>
      <c r="J201" s="18"/>
    </row>
    <row r="202" spans="1:10" ht="15" customHeight="1">
      <c r="A202" s="214" t="s">
        <v>482</v>
      </c>
      <c r="B202" s="214"/>
      <c r="C202" s="214"/>
      <c r="D202" s="214"/>
      <c r="E202" s="215"/>
      <c r="F202" s="36" t="s">
        <v>483</v>
      </c>
      <c r="G202" s="37" t="s">
        <v>484</v>
      </c>
      <c r="H202" s="44"/>
      <c r="I202" s="79"/>
      <c r="J202" s="18"/>
    </row>
    <row r="203" spans="1:10" ht="15" customHeight="1">
      <c r="A203" s="216" t="s">
        <v>485</v>
      </c>
      <c r="B203" s="216"/>
      <c r="C203" s="216"/>
      <c r="D203" s="216"/>
      <c r="E203" s="217"/>
      <c r="F203" s="36" t="s">
        <v>486</v>
      </c>
      <c r="G203" s="37" t="s">
        <v>487</v>
      </c>
      <c r="H203" s="44"/>
      <c r="I203" s="79"/>
      <c r="J203" s="18"/>
    </row>
    <row r="204" spans="1:10" ht="15" customHeight="1">
      <c r="A204" s="185" t="s">
        <v>488</v>
      </c>
      <c r="B204" s="185"/>
      <c r="C204" s="185"/>
      <c r="D204" s="185"/>
      <c r="E204" s="186"/>
      <c r="F204" s="68" t="s">
        <v>489</v>
      </c>
      <c r="G204" s="69"/>
      <c r="H204" s="101">
        <f>H206+H207+H208</f>
        <v>0</v>
      </c>
      <c r="I204" s="102">
        <f>I206+I207+I208</f>
        <v>0</v>
      </c>
      <c r="J204" s="18"/>
    </row>
    <row r="205" spans="1:10" ht="12.6" customHeight="1">
      <c r="A205" s="207" t="s">
        <v>69</v>
      </c>
      <c r="B205" s="207"/>
      <c r="C205" s="207"/>
      <c r="D205" s="207"/>
      <c r="E205" s="208"/>
      <c r="F205" s="48"/>
      <c r="G205" s="49"/>
      <c r="H205" s="34"/>
      <c r="I205" s="90"/>
      <c r="J205" s="18"/>
    </row>
    <row r="206" spans="1:10" ht="15" customHeight="1">
      <c r="A206" s="209" t="s">
        <v>233</v>
      </c>
      <c r="B206" s="209"/>
      <c r="C206" s="209"/>
      <c r="D206" s="209"/>
      <c r="E206" s="210"/>
      <c r="F206" s="68" t="s">
        <v>490</v>
      </c>
      <c r="G206" s="69" t="s">
        <v>491</v>
      </c>
      <c r="H206" s="70"/>
      <c r="I206" s="91"/>
      <c r="J206" s="18"/>
    </row>
    <row r="207" spans="1:10" ht="15" customHeight="1">
      <c r="A207" s="199" t="s">
        <v>236</v>
      </c>
      <c r="B207" s="199"/>
      <c r="C207" s="199"/>
      <c r="D207" s="199"/>
      <c r="E207" s="200"/>
      <c r="F207" s="28" t="s">
        <v>492</v>
      </c>
      <c r="G207" s="29" t="s">
        <v>493</v>
      </c>
      <c r="H207" s="46"/>
      <c r="I207" s="78"/>
      <c r="J207" s="18"/>
    </row>
    <row r="208" spans="1:10" ht="15" customHeight="1">
      <c r="A208" s="216" t="s">
        <v>494</v>
      </c>
      <c r="B208" s="216"/>
      <c r="C208" s="216"/>
      <c r="D208" s="216"/>
      <c r="E208" s="217"/>
      <c r="F208" s="28" t="s">
        <v>495</v>
      </c>
      <c r="G208" s="29" t="s">
        <v>496</v>
      </c>
      <c r="H208" s="46"/>
      <c r="I208" s="78"/>
      <c r="J208" s="18"/>
    </row>
    <row r="209" spans="1:10" ht="12.6" customHeight="1">
      <c r="A209" s="218" t="s">
        <v>69</v>
      </c>
      <c r="B209" s="218"/>
      <c r="C209" s="218"/>
      <c r="D209" s="218"/>
      <c r="E209" s="219"/>
      <c r="F209" s="48"/>
      <c r="G209" s="49"/>
      <c r="H209" s="34"/>
      <c r="I209" s="90"/>
      <c r="J209" s="18"/>
    </row>
    <row r="210" spans="1:10" ht="15" customHeight="1">
      <c r="A210" s="220" t="s">
        <v>497</v>
      </c>
      <c r="B210" s="220"/>
      <c r="C210" s="220"/>
      <c r="D210" s="220"/>
      <c r="E210" s="221"/>
      <c r="F210" s="68" t="s">
        <v>498</v>
      </c>
      <c r="G210" s="69" t="s">
        <v>499</v>
      </c>
      <c r="H210" s="70"/>
      <c r="I210" s="103"/>
      <c r="J210" s="18"/>
    </row>
    <row r="211" spans="1:10" ht="15" customHeight="1">
      <c r="A211" s="214" t="s">
        <v>500</v>
      </c>
      <c r="B211" s="214"/>
      <c r="C211" s="214"/>
      <c r="D211" s="214"/>
      <c r="E211" s="215"/>
      <c r="F211" s="48" t="s">
        <v>501</v>
      </c>
      <c r="G211" s="49" t="s">
        <v>502</v>
      </c>
      <c r="H211" s="50"/>
      <c r="I211" s="104"/>
      <c r="J211" s="18"/>
    </row>
    <row r="212" spans="1:10" ht="15.75" customHeight="1" thickBot="1">
      <c r="A212" s="214" t="s">
        <v>503</v>
      </c>
      <c r="B212" s="214"/>
      <c r="C212" s="214"/>
      <c r="D212" s="214"/>
      <c r="E212" s="215"/>
      <c r="F212" s="54" t="s">
        <v>504</v>
      </c>
      <c r="G212" s="55" t="s">
        <v>505</v>
      </c>
      <c r="H212" s="56"/>
      <c r="I212" s="105"/>
      <c r="J212" s="18"/>
    </row>
    <row r="213" spans="1:10">
      <c r="A213" s="211"/>
      <c r="B213" s="211"/>
      <c r="C213" s="211"/>
      <c r="D213" s="211"/>
      <c r="E213" s="211"/>
      <c r="F213" s="211"/>
      <c r="G213" s="211"/>
      <c r="H213" s="211"/>
      <c r="I213" s="62" t="s">
        <v>506</v>
      </c>
      <c r="J213" s="18"/>
    </row>
    <row r="214" spans="1:10" ht="33.75">
      <c r="A214" s="175" t="s">
        <v>57</v>
      </c>
      <c r="B214" s="175"/>
      <c r="C214" s="175"/>
      <c r="D214" s="175"/>
      <c r="E214" s="176"/>
      <c r="F214" s="87" t="s">
        <v>58</v>
      </c>
      <c r="G214" s="87" t="s">
        <v>59</v>
      </c>
      <c r="H214" s="20" t="s">
        <v>60</v>
      </c>
      <c r="I214" s="21" t="s">
        <v>61</v>
      </c>
      <c r="J214" s="18"/>
    </row>
    <row r="215" spans="1:10" ht="15.75" thickBot="1">
      <c r="A215" s="175">
        <v>1</v>
      </c>
      <c r="B215" s="175"/>
      <c r="C215" s="175"/>
      <c r="D215" s="175"/>
      <c r="E215" s="176"/>
      <c r="F215" s="22">
        <v>2</v>
      </c>
      <c r="G215" s="22">
        <v>3</v>
      </c>
      <c r="H215" s="22">
        <v>4</v>
      </c>
      <c r="I215" s="23">
        <v>5</v>
      </c>
      <c r="J215" s="18"/>
    </row>
    <row r="216" spans="1:10" ht="15" customHeight="1">
      <c r="A216" s="214" t="s">
        <v>507</v>
      </c>
      <c r="B216" s="214"/>
      <c r="C216" s="214"/>
      <c r="D216" s="214"/>
      <c r="E216" s="215"/>
      <c r="F216" s="63" t="s">
        <v>508</v>
      </c>
      <c r="G216" s="64" t="s">
        <v>509</v>
      </c>
      <c r="H216" s="65"/>
      <c r="I216" s="66"/>
      <c r="J216" s="18"/>
    </row>
    <row r="217" spans="1:10" ht="15" customHeight="1">
      <c r="A217" s="214" t="s">
        <v>510</v>
      </c>
      <c r="B217" s="214"/>
      <c r="C217" s="214"/>
      <c r="D217" s="214"/>
      <c r="E217" s="215"/>
      <c r="F217" s="36" t="s">
        <v>511</v>
      </c>
      <c r="G217" s="37" t="s">
        <v>512</v>
      </c>
      <c r="H217" s="44"/>
      <c r="I217" s="47"/>
      <c r="J217" s="18"/>
    </row>
    <row r="218" spans="1:10" ht="15" customHeight="1">
      <c r="A218" s="214" t="s">
        <v>513</v>
      </c>
      <c r="B218" s="214"/>
      <c r="C218" s="214"/>
      <c r="D218" s="214"/>
      <c r="E218" s="215"/>
      <c r="F218" s="28" t="s">
        <v>514</v>
      </c>
      <c r="G218" s="29" t="s">
        <v>515</v>
      </c>
      <c r="H218" s="44"/>
      <c r="I218" s="47"/>
      <c r="J218" s="18"/>
    </row>
    <row r="219" spans="1:10" ht="15" customHeight="1">
      <c r="A219" s="214" t="s">
        <v>516</v>
      </c>
      <c r="B219" s="214"/>
      <c r="C219" s="214"/>
      <c r="D219" s="214"/>
      <c r="E219" s="215"/>
      <c r="F219" s="28" t="s">
        <v>517</v>
      </c>
      <c r="G219" s="29" t="s">
        <v>518</v>
      </c>
      <c r="H219" s="44"/>
      <c r="I219" s="47"/>
      <c r="J219" s="18"/>
    </row>
    <row r="220" spans="1:10" ht="15" customHeight="1">
      <c r="A220" s="201" t="s">
        <v>519</v>
      </c>
      <c r="B220" s="201"/>
      <c r="C220" s="201"/>
      <c r="D220" s="201"/>
      <c r="E220" s="202"/>
      <c r="F220" s="28" t="s">
        <v>520</v>
      </c>
      <c r="G220" s="29"/>
      <c r="H220" s="106">
        <f>H222</f>
        <v>0</v>
      </c>
      <c r="I220" s="107">
        <f>I222</f>
        <v>0</v>
      </c>
      <c r="J220" s="18"/>
    </row>
    <row r="221" spans="1:10">
      <c r="A221" s="203" t="s">
        <v>69</v>
      </c>
      <c r="B221" s="203"/>
      <c r="C221" s="203"/>
      <c r="D221" s="203"/>
      <c r="E221" s="204"/>
      <c r="F221" s="48"/>
      <c r="G221" s="49"/>
      <c r="H221" s="34"/>
      <c r="I221" s="90"/>
      <c r="J221" s="18"/>
    </row>
    <row r="222" spans="1:10" ht="15" customHeight="1">
      <c r="A222" s="185" t="s">
        <v>521</v>
      </c>
      <c r="B222" s="185"/>
      <c r="C222" s="185"/>
      <c r="D222" s="185"/>
      <c r="E222" s="186"/>
      <c r="F222" s="28" t="s">
        <v>522</v>
      </c>
      <c r="G222" s="29" t="s">
        <v>523</v>
      </c>
      <c r="H222" s="92"/>
      <c r="I222" s="47"/>
      <c r="J222" s="18"/>
    </row>
    <row r="223" spans="1:10">
      <c r="A223" s="207" t="s">
        <v>268</v>
      </c>
      <c r="B223" s="207"/>
      <c r="C223" s="207"/>
      <c r="D223" s="207"/>
      <c r="E223" s="208"/>
      <c r="F223" s="48"/>
      <c r="G223" s="49"/>
      <c r="H223" s="34"/>
      <c r="I223" s="90"/>
      <c r="J223" s="18"/>
    </row>
    <row r="224" spans="1:10" ht="15" customHeight="1">
      <c r="A224" s="209" t="s">
        <v>524</v>
      </c>
      <c r="B224" s="209"/>
      <c r="C224" s="209"/>
      <c r="D224" s="209"/>
      <c r="E224" s="210"/>
      <c r="F224" s="36" t="s">
        <v>525</v>
      </c>
      <c r="G224" s="37" t="s">
        <v>526</v>
      </c>
      <c r="H224" s="44"/>
      <c r="I224" s="99"/>
      <c r="J224" s="18"/>
    </row>
    <row r="225" spans="1:10" ht="19.5" customHeight="1">
      <c r="A225" s="201" t="s">
        <v>527</v>
      </c>
      <c r="B225" s="201"/>
      <c r="C225" s="201"/>
      <c r="D225" s="201"/>
      <c r="E225" s="202"/>
      <c r="F225" s="36" t="s">
        <v>528</v>
      </c>
      <c r="G225" s="37"/>
      <c r="H225" s="93"/>
      <c r="I225" s="79"/>
      <c r="J225" s="18"/>
    </row>
    <row r="226" spans="1:10">
      <c r="A226" s="207" t="s">
        <v>268</v>
      </c>
      <c r="B226" s="207"/>
      <c r="C226" s="207"/>
      <c r="D226" s="207"/>
      <c r="E226" s="208"/>
      <c r="F226" s="48"/>
      <c r="G226" s="49"/>
      <c r="H226" s="42"/>
      <c r="I226" s="71"/>
      <c r="J226" s="18"/>
    </row>
    <row r="227" spans="1:10" ht="15.75" thickBot="1">
      <c r="A227" s="209"/>
      <c r="B227" s="209"/>
      <c r="C227" s="209"/>
      <c r="D227" s="209"/>
      <c r="E227" s="210"/>
      <c r="F227" s="81"/>
      <c r="G227" s="82"/>
      <c r="H227" s="108"/>
      <c r="I227" s="109"/>
      <c r="J227" s="18"/>
    </row>
    <row r="228" spans="1:10" ht="16.5" customHeight="1">
      <c r="A228" s="187" t="s">
        <v>529</v>
      </c>
      <c r="B228" s="187"/>
      <c r="C228" s="187"/>
      <c r="D228" s="187"/>
      <c r="E228" s="187"/>
      <c r="F228" s="187"/>
      <c r="G228" s="187"/>
      <c r="H228" s="187"/>
      <c r="I228" s="62"/>
      <c r="J228" s="18"/>
    </row>
    <row r="229" spans="1:10" ht="33.75">
      <c r="A229" s="175" t="s">
        <v>57</v>
      </c>
      <c r="B229" s="175"/>
      <c r="C229" s="175"/>
      <c r="D229" s="175"/>
      <c r="E229" s="176"/>
      <c r="F229" s="87" t="s">
        <v>58</v>
      </c>
      <c r="G229" s="87" t="s">
        <v>59</v>
      </c>
      <c r="H229" s="20" t="s">
        <v>60</v>
      </c>
      <c r="I229" s="21" t="s">
        <v>61</v>
      </c>
      <c r="J229" s="18"/>
    </row>
    <row r="230" spans="1:10" ht="15.75" thickBot="1">
      <c r="A230" s="175">
        <v>1</v>
      </c>
      <c r="B230" s="175"/>
      <c r="C230" s="175"/>
      <c r="D230" s="175"/>
      <c r="E230" s="176"/>
      <c r="F230" s="22">
        <v>2</v>
      </c>
      <c r="G230" s="22">
        <v>3</v>
      </c>
      <c r="H230" s="22">
        <v>4</v>
      </c>
      <c r="I230" s="22">
        <v>5</v>
      </c>
      <c r="J230" s="18"/>
    </row>
    <row r="231" spans="1:10">
      <c r="A231" s="212" t="s">
        <v>530</v>
      </c>
      <c r="B231" s="212"/>
      <c r="C231" s="212"/>
      <c r="D231" s="212"/>
      <c r="E231" s="213"/>
      <c r="F231" s="63" t="s">
        <v>531</v>
      </c>
      <c r="G231" s="110"/>
      <c r="H231" s="111">
        <f>H260-H232-H250</f>
        <v>0</v>
      </c>
      <c r="I231" s="112">
        <f>I260-I232-I250</f>
        <v>0</v>
      </c>
      <c r="J231" s="18"/>
    </row>
    <row r="232" spans="1:10" ht="21" customHeight="1">
      <c r="A232" s="201" t="s">
        <v>532</v>
      </c>
      <c r="B232" s="201"/>
      <c r="C232" s="201"/>
      <c r="D232" s="201"/>
      <c r="E232" s="202"/>
      <c r="F232" s="36" t="s">
        <v>533</v>
      </c>
      <c r="G232" s="113"/>
      <c r="H232" s="114">
        <f>H234+H238+H242+H246</f>
        <v>0</v>
      </c>
      <c r="I232" s="115">
        <f>I234+I238+I242+I246</f>
        <v>0</v>
      </c>
      <c r="J232" s="18"/>
    </row>
    <row r="233" spans="1:10">
      <c r="A233" s="203" t="s">
        <v>69</v>
      </c>
      <c r="B233" s="203"/>
      <c r="C233" s="203"/>
      <c r="D233" s="203"/>
      <c r="E233" s="204"/>
      <c r="F233" s="68"/>
      <c r="G233" s="116"/>
      <c r="H233" s="117"/>
      <c r="I233" s="118"/>
      <c r="J233" s="18"/>
    </row>
    <row r="234" spans="1:10" ht="15" customHeight="1">
      <c r="A234" s="205" t="s">
        <v>534</v>
      </c>
      <c r="B234" s="205"/>
      <c r="C234" s="205"/>
      <c r="D234" s="205"/>
      <c r="E234" s="206"/>
      <c r="F234" s="36" t="s">
        <v>535</v>
      </c>
      <c r="G234" s="119"/>
      <c r="H234" s="76">
        <f>H236+H237</f>
        <v>0</v>
      </c>
      <c r="I234" s="77">
        <f>I236+I237</f>
        <v>0</v>
      </c>
      <c r="J234" s="18"/>
    </row>
    <row r="235" spans="1:10">
      <c r="A235" s="207" t="s">
        <v>69</v>
      </c>
      <c r="B235" s="207"/>
      <c r="C235" s="207"/>
      <c r="D235" s="207"/>
      <c r="E235" s="208"/>
      <c r="F235" s="68"/>
      <c r="G235" s="116"/>
      <c r="H235" s="117"/>
      <c r="I235" s="118"/>
      <c r="J235" s="18"/>
    </row>
    <row r="236" spans="1:10" ht="15" customHeight="1">
      <c r="A236" s="209" t="s">
        <v>534</v>
      </c>
      <c r="B236" s="209"/>
      <c r="C236" s="209"/>
      <c r="D236" s="209"/>
      <c r="E236" s="210"/>
      <c r="F236" s="36" t="s">
        <v>536</v>
      </c>
      <c r="G236" s="119" t="s">
        <v>537</v>
      </c>
      <c r="H236" s="44"/>
      <c r="I236" s="72"/>
      <c r="J236" s="18"/>
    </row>
    <row r="237" spans="1:10" ht="15" customHeight="1">
      <c r="A237" s="199" t="s">
        <v>538</v>
      </c>
      <c r="B237" s="199"/>
      <c r="C237" s="199"/>
      <c r="D237" s="199"/>
      <c r="E237" s="200"/>
      <c r="F237" s="36" t="s">
        <v>539</v>
      </c>
      <c r="G237" s="119" t="s">
        <v>540</v>
      </c>
      <c r="H237" s="44"/>
      <c r="I237" s="72"/>
      <c r="J237" s="18"/>
    </row>
    <row r="238" spans="1:10" ht="15" customHeight="1">
      <c r="A238" s="185" t="s">
        <v>541</v>
      </c>
      <c r="B238" s="185"/>
      <c r="C238" s="185"/>
      <c r="D238" s="185"/>
      <c r="E238" s="186"/>
      <c r="F238" s="36" t="s">
        <v>542</v>
      </c>
      <c r="G238" s="119"/>
      <c r="H238" s="76">
        <f>H240+H241</f>
        <v>0</v>
      </c>
      <c r="I238" s="77">
        <f>I240+I241</f>
        <v>0</v>
      </c>
      <c r="J238" s="18"/>
    </row>
    <row r="239" spans="1:10">
      <c r="A239" s="207" t="s">
        <v>69</v>
      </c>
      <c r="B239" s="207"/>
      <c r="C239" s="207"/>
      <c r="D239" s="207"/>
      <c r="E239" s="208"/>
      <c r="F239" s="68"/>
      <c r="G239" s="116"/>
      <c r="H239" s="117"/>
      <c r="I239" s="118"/>
      <c r="J239" s="18"/>
    </row>
    <row r="240" spans="1:10" ht="15" customHeight="1">
      <c r="A240" s="209" t="s">
        <v>543</v>
      </c>
      <c r="B240" s="209"/>
      <c r="C240" s="209"/>
      <c r="D240" s="209"/>
      <c r="E240" s="210"/>
      <c r="F240" s="36" t="s">
        <v>544</v>
      </c>
      <c r="G240" s="119" t="s">
        <v>537</v>
      </c>
      <c r="H240" s="44"/>
      <c r="I240" s="72"/>
      <c r="J240" s="18"/>
    </row>
    <row r="241" spans="1:10" ht="15" customHeight="1">
      <c r="A241" s="199" t="s">
        <v>545</v>
      </c>
      <c r="B241" s="199"/>
      <c r="C241" s="199"/>
      <c r="D241" s="199"/>
      <c r="E241" s="200"/>
      <c r="F241" s="36" t="s">
        <v>546</v>
      </c>
      <c r="G241" s="119" t="s">
        <v>540</v>
      </c>
      <c r="H241" s="44"/>
      <c r="I241" s="72"/>
      <c r="J241" s="18"/>
    </row>
    <row r="242" spans="1:10" ht="15" customHeight="1">
      <c r="A242" s="185" t="s">
        <v>547</v>
      </c>
      <c r="B242" s="185"/>
      <c r="C242" s="185"/>
      <c r="D242" s="185"/>
      <c r="E242" s="186"/>
      <c r="F242" s="36" t="s">
        <v>548</v>
      </c>
      <c r="G242" s="119"/>
      <c r="H242" s="76">
        <f>H244+H245</f>
        <v>0</v>
      </c>
      <c r="I242" s="77">
        <f>I244+I245</f>
        <v>0</v>
      </c>
      <c r="J242" s="18"/>
    </row>
    <row r="243" spans="1:10">
      <c r="A243" s="207" t="s">
        <v>69</v>
      </c>
      <c r="B243" s="207"/>
      <c r="C243" s="207"/>
      <c r="D243" s="207"/>
      <c r="E243" s="208"/>
      <c r="F243" s="68"/>
      <c r="G243" s="116"/>
      <c r="H243" s="117"/>
      <c r="I243" s="118"/>
      <c r="J243" s="18"/>
    </row>
    <row r="244" spans="1:10" ht="15" customHeight="1">
      <c r="A244" s="209" t="s">
        <v>549</v>
      </c>
      <c r="B244" s="209"/>
      <c r="C244" s="209"/>
      <c r="D244" s="209"/>
      <c r="E244" s="210"/>
      <c r="F244" s="36" t="s">
        <v>550</v>
      </c>
      <c r="G244" s="119" t="s">
        <v>537</v>
      </c>
      <c r="H244" s="44"/>
      <c r="I244" s="72"/>
      <c r="J244" s="18"/>
    </row>
    <row r="245" spans="1:10" ht="15" customHeight="1">
      <c r="A245" s="199" t="s">
        <v>551</v>
      </c>
      <c r="B245" s="199"/>
      <c r="C245" s="199"/>
      <c r="D245" s="199"/>
      <c r="E245" s="200"/>
      <c r="F245" s="28" t="s">
        <v>552</v>
      </c>
      <c r="G245" s="120" t="s">
        <v>540</v>
      </c>
      <c r="H245" s="46"/>
      <c r="I245" s="78"/>
      <c r="J245" s="18"/>
    </row>
    <row r="246" spans="1:10" ht="15" customHeight="1">
      <c r="A246" s="185" t="s">
        <v>553</v>
      </c>
      <c r="B246" s="185"/>
      <c r="C246" s="185"/>
      <c r="D246" s="185"/>
      <c r="E246" s="186"/>
      <c r="F246" s="36" t="s">
        <v>554</v>
      </c>
      <c r="G246" s="113"/>
      <c r="H246" s="76">
        <f>H248+H249</f>
        <v>0</v>
      </c>
      <c r="I246" s="77">
        <f>I248+I249</f>
        <v>0</v>
      </c>
      <c r="J246" s="18"/>
    </row>
    <row r="247" spans="1:10">
      <c r="A247" s="207" t="s">
        <v>69</v>
      </c>
      <c r="B247" s="207"/>
      <c r="C247" s="207"/>
      <c r="D247" s="207"/>
      <c r="E247" s="208"/>
      <c r="F247" s="68"/>
      <c r="G247" s="116"/>
      <c r="H247" s="117"/>
      <c r="I247" s="118"/>
      <c r="J247" s="18"/>
    </row>
    <row r="248" spans="1:10" ht="15" customHeight="1">
      <c r="A248" s="209" t="s">
        <v>555</v>
      </c>
      <c r="B248" s="209"/>
      <c r="C248" s="209"/>
      <c r="D248" s="209"/>
      <c r="E248" s="210"/>
      <c r="F248" s="36" t="s">
        <v>556</v>
      </c>
      <c r="G248" s="119" t="s">
        <v>537</v>
      </c>
      <c r="H248" s="44"/>
      <c r="I248" s="72"/>
      <c r="J248" s="18"/>
    </row>
    <row r="249" spans="1:10" ht="15" customHeight="1">
      <c r="A249" s="199" t="s">
        <v>557</v>
      </c>
      <c r="B249" s="199"/>
      <c r="C249" s="199"/>
      <c r="D249" s="199"/>
      <c r="E249" s="200"/>
      <c r="F249" s="28" t="s">
        <v>558</v>
      </c>
      <c r="G249" s="120" t="s">
        <v>540</v>
      </c>
      <c r="H249" s="46"/>
      <c r="I249" s="78"/>
      <c r="J249" s="18"/>
    </row>
    <row r="250" spans="1:10" ht="21.75" customHeight="1">
      <c r="A250" s="201" t="s">
        <v>559</v>
      </c>
      <c r="B250" s="201"/>
      <c r="C250" s="201"/>
      <c r="D250" s="201"/>
      <c r="E250" s="202"/>
      <c r="F250" s="36" t="s">
        <v>560</v>
      </c>
      <c r="G250" s="113"/>
      <c r="H250" s="114">
        <f>H252+H257+H258+H259</f>
        <v>0</v>
      </c>
      <c r="I250" s="115">
        <f>I252+I257+I258+I259</f>
        <v>0</v>
      </c>
      <c r="J250" s="18"/>
    </row>
    <row r="251" spans="1:10">
      <c r="A251" s="207" t="s">
        <v>69</v>
      </c>
      <c r="B251" s="207"/>
      <c r="C251" s="207"/>
      <c r="D251" s="207"/>
      <c r="E251" s="208"/>
      <c r="F251" s="68"/>
      <c r="G251" s="116"/>
      <c r="H251" s="117"/>
      <c r="I251" s="118"/>
      <c r="J251" s="18"/>
    </row>
    <row r="252" spans="1:10" ht="15.75" customHeight="1" thickBot="1">
      <c r="A252" s="209" t="s">
        <v>561</v>
      </c>
      <c r="B252" s="209"/>
      <c r="C252" s="209"/>
      <c r="D252" s="209"/>
      <c r="E252" s="210"/>
      <c r="F252" s="81" t="s">
        <v>562</v>
      </c>
      <c r="G252" s="121" t="s">
        <v>537</v>
      </c>
      <c r="H252" s="83"/>
      <c r="I252" s="84"/>
      <c r="J252" s="18"/>
    </row>
    <row r="253" spans="1:10">
      <c r="A253" s="122"/>
      <c r="B253" s="122"/>
      <c r="C253" s="122"/>
      <c r="D253" s="122"/>
      <c r="E253" s="122"/>
      <c r="F253" s="122"/>
      <c r="G253" s="122"/>
      <c r="H253" s="122"/>
      <c r="I253" s="122"/>
      <c r="J253" s="18"/>
    </row>
    <row r="254" spans="1:10">
      <c r="A254" s="211"/>
      <c r="B254" s="211"/>
      <c r="C254" s="211"/>
      <c r="D254" s="211"/>
      <c r="E254" s="211"/>
      <c r="F254" s="211"/>
      <c r="G254" s="211"/>
      <c r="H254" s="211"/>
      <c r="I254" s="62" t="s">
        <v>563</v>
      </c>
      <c r="J254" s="18"/>
    </row>
    <row r="255" spans="1:10" ht="33.75">
      <c r="A255" s="175" t="s">
        <v>57</v>
      </c>
      <c r="B255" s="175"/>
      <c r="C255" s="175"/>
      <c r="D255" s="175"/>
      <c r="E255" s="176"/>
      <c r="F255" s="87" t="s">
        <v>58</v>
      </c>
      <c r="G255" s="87" t="s">
        <v>59</v>
      </c>
      <c r="H255" s="20" t="s">
        <v>60</v>
      </c>
      <c r="I255" s="21" t="s">
        <v>61</v>
      </c>
      <c r="J255" s="18"/>
    </row>
    <row r="256" spans="1:10" ht="15.75" thickBot="1">
      <c r="A256" s="175">
        <v>1</v>
      </c>
      <c r="B256" s="175"/>
      <c r="C256" s="175"/>
      <c r="D256" s="175"/>
      <c r="E256" s="176"/>
      <c r="F256" s="22">
        <v>2</v>
      </c>
      <c r="G256" s="22">
        <v>3</v>
      </c>
      <c r="H256" s="22">
        <v>4</v>
      </c>
      <c r="I256" s="23">
        <v>5</v>
      </c>
      <c r="J256" s="18"/>
    </row>
    <row r="257" spans="1:17" ht="15" customHeight="1">
      <c r="A257" s="199" t="s">
        <v>564</v>
      </c>
      <c r="B257" s="199"/>
      <c r="C257" s="199"/>
      <c r="D257" s="199"/>
      <c r="E257" s="200"/>
      <c r="F257" s="63" t="s">
        <v>565</v>
      </c>
      <c r="G257" s="123" t="s">
        <v>540</v>
      </c>
      <c r="H257" s="65"/>
      <c r="I257" s="74"/>
      <c r="J257" s="18"/>
    </row>
    <row r="258" spans="1:17" ht="15" customHeight="1">
      <c r="A258" s="199" t="s">
        <v>566</v>
      </c>
      <c r="B258" s="199"/>
      <c r="C258" s="199"/>
      <c r="D258" s="199"/>
      <c r="E258" s="200"/>
      <c r="F258" s="28" t="s">
        <v>567</v>
      </c>
      <c r="G258" s="124" t="s">
        <v>537</v>
      </c>
      <c r="H258" s="46"/>
      <c r="I258" s="72"/>
      <c r="J258" s="18"/>
    </row>
    <row r="259" spans="1:17" ht="15" customHeight="1">
      <c r="A259" s="199" t="s">
        <v>568</v>
      </c>
      <c r="B259" s="199"/>
      <c r="C259" s="199"/>
      <c r="D259" s="199"/>
      <c r="E259" s="200"/>
      <c r="F259" s="28" t="s">
        <v>569</v>
      </c>
      <c r="G259" s="124" t="s">
        <v>540</v>
      </c>
      <c r="H259" s="46"/>
      <c r="I259" s="78"/>
      <c r="J259" s="18"/>
      <c r="Q259" s="125"/>
    </row>
    <row r="260" spans="1:17" ht="22.5" customHeight="1">
      <c r="A260" s="201" t="s">
        <v>570</v>
      </c>
      <c r="B260" s="201"/>
      <c r="C260" s="201"/>
      <c r="D260" s="201"/>
      <c r="E260" s="202"/>
      <c r="F260" s="36" t="s">
        <v>571</v>
      </c>
      <c r="G260" s="113"/>
      <c r="H260" s="114">
        <f>H262+H263+H264</f>
        <v>0</v>
      </c>
      <c r="I260" s="115">
        <f>I262+I263+I264</f>
        <v>0</v>
      </c>
      <c r="J260" s="18"/>
    </row>
    <row r="261" spans="1:17">
      <c r="A261" s="203" t="s">
        <v>69</v>
      </c>
      <c r="B261" s="203"/>
      <c r="C261" s="203"/>
      <c r="D261" s="203"/>
      <c r="E261" s="204"/>
      <c r="F261" s="68"/>
      <c r="G261" s="116"/>
      <c r="H261" s="117"/>
      <c r="I261" s="118"/>
      <c r="J261" s="18"/>
    </row>
    <row r="262" spans="1:17" ht="15" customHeight="1">
      <c r="A262" s="205" t="s">
        <v>572</v>
      </c>
      <c r="B262" s="205"/>
      <c r="C262" s="205"/>
      <c r="D262" s="205"/>
      <c r="E262" s="206"/>
      <c r="F262" s="36" t="s">
        <v>573</v>
      </c>
      <c r="G262" s="119" t="s">
        <v>537</v>
      </c>
      <c r="H262" s="44">
        <v>-217486.71</v>
      </c>
      <c r="I262" s="72">
        <v>-16824.59</v>
      </c>
      <c r="J262" s="18"/>
    </row>
    <row r="263" spans="1:17" ht="15" customHeight="1">
      <c r="A263" s="185" t="s">
        <v>574</v>
      </c>
      <c r="B263" s="185"/>
      <c r="C263" s="185"/>
      <c r="D263" s="185"/>
      <c r="E263" s="186"/>
      <c r="F263" s="28" t="s">
        <v>575</v>
      </c>
      <c r="G263" s="94" t="s">
        <v>540</v>
      </c>
      <c r="H263" s="46">
        <v>217486.71</v>
      </c>
      <c r="I263" s="78">
        <v>16824.59</v>
      </c>
      <c r="J263" s="18"/>
    </row>
    <row r="264" spans="1:17" ht="15.75" customHeight="1" thickBot="1">
      <c r="A264" s="185" t="s">
        <v>576</v>
      </c>
      <c r="B264" s="185"/>
      <c r="C264" s="185"/>
      <c r="D264" s="185"/>
      <c r="E264" s="186"/>
      <c r="F264" s="81" t="s">
        <v>577</v>
      </c>
      <c r="G264" s="126" t="s">
        <v>578</v>
      </c>
      <c r="H264" s="83"/>
      <c r="I264" s="73"/>
      <c r="J264" s="18"/>
    </row>
    <row r="265" spans="1:17">
      <c r="A265" s="10"/>
      <c r="B265" s="10"/>
      <c r="C265" s="10"/>
      <c r="D265" s="10"/>
      <c r="E265" s="10"/>
      <c r="F265" s="10"/>
      <c r="G265" s="10"/>
      <c r="H265" s="10"/>
      <c r="I265" s="10"/>
      <c r="J265" s="18"/>
    </row>
    <row r="266" spans="1:17" ht="22.5" customHeight="1">
      <c r="A266" s="187" t="s">
        <v>579</v>
      </c>
      <c r="B266" s="187"/>
      <c r="C266" s="187"/>
      <c r="D266" s="187"/>
      <c r="E266" s="187"/>
      <c r="F266" s="187"/>
      <c r="G266" s="187"/>
      <c r="H266" s="187"/>
      <c r="I266" s="14"/>
      <c r="J266" s="127"/>
      <c r="K266" s="18"/>
    </row>
    <row r="267" spans="1:17" ht="15" customHeight="1">
      <c r="A267" s="188" t="s">
        <v>57</v>
      </c>
      <c r="B267" s="189"/>
      <c r="C267" s="173" t="s">
        <v>58</v>
      </c>
      <c r="D267" s="173" t="s">
        <v>59</v>
      </c>
      <c r="E267" s="173" t="s">
        <v>580</v>
      </c>
      <c r="F267" s="193" t="s">
        <v>581</v>
      </c>
      <c r="G267" s="194"/>
      <c r="H267" s="195"/>
      <c r="I267" s="173" t="s">
        <v>582</v>
      </c>
      <c r="J267" s="128"/>
      <c r="K267" s="128"/>
    </row>
    <row r="268" spans="1:17">
      <c r="A268" s="190"/>
      <c r="B268" s="191"/>
      <c r="C268" s="192"/>
      <c r="D268" s="192"/>
      <c r="E268" s="192"/>
      <c r="F268" s="196"/>
      <c r="G268" s="197"/>
      <c r="H268" s="198"/>
      <c r="I268" s="174"/>
      <c r="J268" s="128"/>
      <c r="K268" s="128"/>
    </row>
    <row r="269" spans="1:17" ht="15.75" thickBot="1">
      <c r="A269" s="175">
        <v>1</v>
      </c>
      <c r="B269" s="176"/>
      <c r="C269" s="88">
        <v>2</v>
      </c>
      <c r="D269" s="88">
        <v>3</v>
      </c>
      <c r="E269" s="88">
        <v>4</v>
      </c>
      <c r="F269" s="177">
        <v>5</v>
      </c>
      <c r="G269" s="178"/>
      <c r="H269" s="129">
        <v>6</v>
      </c>
      <c r="I269" s="88">
        <v>7</v>
      </c>
      <c r="J269" s="128"/>
      <c r="K269" s="128"/>
    </row>
    <row r="270" spans="1:17" ht="23.25" customHeight="1">
      <c r="A270" s="179" t="s">
        <v>583</v>
      </c>
      <c r="B270" s="180"/>
      <c r="C270" s="63" t="s">
        <v>584</v>
      </c>
      <c r="D270" s="96" t="s">
        <v>585</v>
      </c>
      <c r="E270" s="96" t="s">
        <v>585</v>
      </c>
      <c r="F270" s="181" t="s">
        <v>585</v>
      </c>
      <c r="G270" s="181"/>
      <c r="H270" s="96" t="s">
        <v>585</v>
      </c>
      <c r="I270" s="130">
        <f>SUM(I271:I272)</f>
        <v>217486.71</v>
      </c>
      <c r="J270" s="128"/>
      <c r="K270" s="128"/>
    </row>
    <row r="271" spans="1:17" ht="23.25" customHeight="1">
      <c r="A271" s="182" t="s">
        <v>586</v>
      </c>
      <c r="B271" s="183"/>
      <c r="C271" s="131" t="s">
        <v>584</v>
      </c>
      <c r="D271" s="132" t="s">
        <v>456</v>
      </c>
      <c r="E271" s="132" t="s">
        <v>339</v>
      </c>
      <c r="F271" s="184" t="s">
        <v>587</v>
      </c>
      <c r="G271" s="184"/>
      <c r="H271" s="133"/>
      <c r="I271" s="134">
        <v>217486.71</v>
      </c>
      <c r="J271" s="128"/>
      <c r="K271" s="128"/>
    </row>
    <row r="272" spans="1:17" ht="0.75" customHeight="1" thickBot="1">
      <c r="A272" s="170"/>
      <c r="B272" s="171"/>
      <c r="C272" s="135"/>
      <c r="D272" s="136"/>
      <c r="E272" s="136"/>
      <c r="F272" s="172"/>
      <c r="G272" s="172"/>
      <c r="H272" s="137"/>
      <c r="I272" s="138"/>
      <c r="J272" s="18"/>
      <c r="K272" s="18"/>
    </row>
    <row r="273" spans="1:11">
      <c r="A273" s="139"/>
      <c r="B273" s="139"/>
      <c r="C273" s="139"/>
      <c r="D273" s="139"/>
      <c r="E273" s="10"/>
      <c r="F273" s="10"/>
      <c r="G273" s="10"/>
      <c r="H273" s="139"/>
      <c r="I273" s="139"/>
      <c r="J273" s="140"/>
      <c r="K273" s="18"/>
    </row>
    <row r="274" spans="1:11" ht="15" customHeight="1">
      <c r="A274" s="165" t="s">
        <v>588</v>
      </c>
      <c r="B274" s="165"/>
      <c r="C274" s="141"/>
      <c r="F274" s="166"/>
      <c r="G274" s="166"/>
      <c r="H274" s="167" t="s">
        <v>589</v>
      </c>
      <c r="I274" s="167"/>
      <c r="J274" s="140"/>
      <c r="K274" s="18"/>
    </row>
    <row r="275" spans="1:11">
      <c r="A275" s="141"/>
      <c r="B275" s="141"/>
      <c r="C275" s="141"/>
      <c r="D275" s="168" t="s">
        <v>590</v>
      </c>
      <c r="E275" s="168"/>
      <c r="F275" s="10"/>
      <c r="G275" s="10"/>
      <c r="H275" s="169" t="s">
        <v>591</v>
      </c>
      <c r="I275" s="169"/>
      <c r="J275" s="140"/>
      <c r="K275" s="18"/>
    </row>
    <row r="276" spans="1:11" ht="24.75" customHeight="1">
      <c r="A276" s="165" t="s">
        <v>592</v>
      </c>
      <c r="B276" s="165"/>
      <c r="C276" s="165"/>
      <c r="F276" s="166"/>
      <c r="G276" s="166"/>
      <c r="H276" s="167" t="s">
        <v>44</v>
      </c>
      <c r="I276" s="167"/>
      <c r="J276" s="140"/>
      <c r="K276" s="18"/>
    </row>
    <row r="277" spans="1:11">
      <c r="A277" s="141"/>
      <c r="B277" s="141"/>
      <c r="C277" s="141"/>
      <c r="D277" s="168" t="s">
        <v>590</v>
      </c>
      <c r="E277" s="168"/>
      <c r="F277" s="10"/>
      <c r="G277" s="10"/>
      <c r="H277" s="169" t="s">
        <v>591</v>
      </c>
      <c r="I277" s="169"/>
      <c r="J277" s="140"/>
      <c r="K277" s="18"/>
    </row>
    <row r="278" spans="1:11" ht="23.25" customHeight="1">
      <c r="A278" s="165" t="s">
        <v>603</v>
      </c>
      <c r="B278" s="165"/>
      <c r="C278" s="165"/>
      <c r="D278" s="142"/>
      <c r="E278" s="142"/>
      <c r="F278" s="142"/>
      <c r="G278" s="142"/>
      <c r="H278" s="139"/>
      <c r="I278" s="139"/>
      <c r="J278" s="140"/>
      <c r="K278" s="18"/>
    </row>
    <row r="279" spans="1:11" ht="15.75" customHeight="1">
      <c r="A279" s="142"/>
      <c r="B279" s="142"/>
      <c r="C279" s="142"/>
      <c r="D279" s="142"/>
      <c r="E279" s="142"/>
      <c r="F279" s="142"/>
      <c r="G279" s="142"/>
      <c r="H279" s="139"/>
      <c r="I279" s="139"/>
      <c r="J279" s="140"/>
      <c r="K279" s="18"/>
    </row>
    <row r="280" spans="1:11" hidden="1">
      <c r="D280" s="10"/>
      <c r="E280" s="10"/>
      <c r="F280" s="10"/>
      <c r="G280" s="10"/>
      <c r="H280" s="10"/>
      <c r="I280" s="10"/>
      <c r="J280" s="18"/>
    </row>
    <row r="281" spans="1:11" ht="48" hidden="1" customHeight="1" thickTop="1" thickBot="1">
      <c r="A281" s="18"/>
      <c r="B281" s="18"/>
      <c r="C281" s="155"/>
      <c r="D281" s="156"/>
      <c r="E281" s="156"/>
      <c r="F281" s="157" t="s">
        <v>593</v>
      </c>
      <c r="G281" s="157"/>
      <c r="H281" s="158"/>
      <c r="I281" s="18"/>
      <c r="J281" s="18"/>
    </row>
    <row r="282" spans="1:11" ht="3.75" hidden="1" customHeight="1" thickTop="1" thickBot="1">
      <c r="A282" s="18"/>
      <c r="B282" s="18"/>
      <c r="C282" s="159"/>
      <c r="D282" s="159"/>
      <c r="E282" s="159"/>
      <c r="F282" s="160"/>
      <c r="G282" s="160"/>
      <c r="H282" s="160"/>
      <c r="I282" s="18"/>
      <c r="J282" s="18"/>
    </row>
    <row r="283" spans="1:11" ht="15.75" hidden="1" thickTop="1">
      <c r="C283" s="161" t="s">
        <v>594</v>
      </c>
      <c r="D283" s="162"/>
      <c r="E283" s="162"/>
      <c r="F283" s="163"/>
      <c r="G283" s="163"/>
      <c r="H283" s="164"/>
    </row>
    <row r="284" spans="1:11" hidden="1">
      <c r="C284" s="143" t="s">
        <v>595</v>
      </c>
      <c r="D284" s="144"/>
      <c r="E284" s="144"/>
      <c r="F284" s="153"/>
      <c r="G284" s="153"/>
      <c r="H284" s="154"/>
    </row>
    <row r="285" spans="1:11" hidden="1">
      <c r="C285" s="143" t="s">
        <v>596</v>
      </c>
      <c r="D285" s="144"/>
      <c r="E285" s="144"/>
      <c r="F285" s="145"/>
      <c r="G285" s="145"/>
      <c r="H285" s="146"/>
    </row>
    <row r="286" spans="1:11" hidden="1">
      <c r="C286" s="143" t="s">
        <v>597</v>
      </c>
      <c r="D286" s="144"/>
      <c r="E286" s="144"/>
      <c r="F286" s="145"/>
      <c r="G286" s="145"/>
      <c r="H286" s="146"/>
    </row>
    <row r="287" spans="1:11" hidden="1">
      <c r="C287" s="143" t="s">
        <v>598</v>
      </c>
      <c r="D287" s="144"/>
      <c r="E287" s="144"/>
      <c r="F287" s="145"/>
      <c r="G287" s="145"/>
      <c r="H287" s="146"/>
    </row>
    <row r="288" spans="1:11" hidden="1">
      <c r="C288" s="143" t="s">
        <v>599</v>
      </c>
      <c r="D288" s="144"/>
      <c r="E288" s="144"/>
      <c r="F288" s="153"/>
      <c r="G288" s="153"/>
      <c r="H288" s="154"/>
    </row>
    <row r="289" spans="3:8" hidden="1">
      <c r="C289" s="143" t="s">
        <v>600</v>
      </c>
      <c r="D289" s="144"/>
      <c r="E289" s="144"/>
      <c r="F289" s="153"/>
      <c r="G289" s="153"/>
      <c r="H289" s="154"/>
    </row>
    <row r="290" spans="3:8" hidden="1">
      <c r="C290" s="143" t="s">
        <v>601</v>
      </c>
      <c r="D290" s="144"/>
      <c r="E290" s="144"/>
      <c r="F290" s="145"/>
      <c r="G290" s="145"/>
      <c r="H290" s="146"/>
    </row>
    <row r="291" spans="3:8" ht="15.75" hidden="1" thickBot="1">
      <c r="C291" s="147" t="s">
        <v>602</v>
      </c>
      <c r="D291" s="148"/>
      <c r="E291" s="148"/>
      <c r="F291" s="149"/>
      <c r="G291" s="149"/>
      <c r="H291" s="150"/>
    </row>
    <row r="292" spans="3:8" ht="3.75" hidden="1" customHeight="1" thickTop="1">
      <c r="C292" s="151"/>
      <c r="D292" s="151"/>
      <c r="E292" s="151"/>
      <c r="F292" s="152"/>
      <c r="G292" s="152"/>
      <c r="H292" s="152"/>
    </row>
    <row r="293" spans="3:8" hidden="1"/>
  </sheetData>
  <mergeCells count="317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5:E65"/>
    <mergeCell ref="A66:E66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3:E103"/>
    <mergeCell ref="A104:E104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H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E136"/>
    <mergeCell ref="A137:E137"/>
    <mergeCell ref="A138:I138"/>
    <mergeCell ref="A139:H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E168"/>
    <mergeCell ref="A169:E169"/>
    <mergeCell ref="A170:H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E211"/>
    <mergeCell ref="A212:E212"/>
    <mergeCell ref="A213:H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E226"/>
    <mergeCell ref="A227:E227"/>
    <mergeCell ref="A228:H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1:E251"/>
    <mergeCell ref="A252:E252"/>
    <mergeCell ref="A254:H254"/>
    <mergeCell ref="A255:E255"/>
    <mergeCell ref="A256:E256"/>
    <mergeCell ref="I267:I268"/>
    <mergeCell ref="A269:B269"/>
    <mergeCell ref="F269:G269"/>
    <mergeCell ref="A270:B270"/>
    <mergeCell ref="F270:G270"/>
    <mergeCell ref="A271:B271"/>
    <mergeCell ref="F271:G271"/>
    <mergeCell ref="A263:E263"/>
    <mergeCell ref="A264:E264"/>
    <mergeCell ref="A266:H266"/>
    <mergeCell ref="A267:B268"/>
    <mergeCell ref="C267:C268"/>
    <mergeCell ref="D267:D268"/>
    <mergeCell ref="E267:E268"/>
    <mergeCell ref="F267:H268"/>
    <mergeCell ref="A276:C276"/>
    <mergeCell ref="F276:G276"/>
    <mergeCell ref="H276:I276"/>
    <mergeCell ref="D277:E277"/>
    <mergeCell ref="H277:I277"/>
    <mergeCell ref="A278:C278"/>
    <mergeCell ref="A272:B272"/>
    <mergeCell ref="F272:G272"/>
    <mergeCell ref="A274:B274"/>
    <mergeCell ref="F274:G274"/>
    <mergeCell ref="H274:I274"/>
    <mergeCell ref="D275:E275"/>
    <mergeCell ref="H275:I275"/>
    <mergeCell ref="C284:E284"/>
    <mergeCell ref="F284:H284"/>
    <mergeCell ref="C285:E285"/>
    <mergeCell ref="F285:H285"/>
    <mergeCell ref="C286:E286"/>
    <mergeCell ref="F286:H286"/>
    <mergeCell ref="C281:E281"/>
    <mergeCell ref="F281:H281"/>
    <mergeCell ref="C282:E282"/>
    <mergeCell ref="F282:H282"/>
    <mergeCell ref="C283:E283"/>
    <mergeCell ref="F283:H283"/>
    <mergeCell ref="C290:E290"/>
    <mergeCell ref="F290:H290"/>
    <mergeCell ref="C291:E291"/>
    <mergeCell ref="F291:H291"/>
    <mergeCell ref="C292:E292"/>
    <mergeCell ref="F292:H292"/>
    <mergeCell ref="C287:E287"/>
    <mergeCell ref="F287:H287"/>
    <mergeCell ref="C288:E288"/>
    <mergeCell ref="F288:H288"/>
    <mergeCell ref="C289:E289"/>
    <mergeCell ref="F289:H289"/>
  </mergeCells>
  <pageMargins left="0.70866141732283472" right="0.70866141732283472" top="0.54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6" max="16383" man="1"/>
    <brk id="104" max="16383" man="1"/>
    <brk id="138" max="16383" man="1"/>
    <brk id="1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1137</vt:i4>
      </vt:variant>
    </vt:vector>
  </HeadingPairs>
  <TitlesOfParts>
    <vt:vector size="113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'0503723'!T_22018000049</vt:lpstr>
      <vt:lpstr>'0503723'!T_22018000059</vt:lpstr>
      <vt:lpstr>'0503723'!TR_22018000049_1760242545</vt:lpstr>
      <vt:lpstr>'0503723'!TR_22018000059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2022-04-01T08:15:50Z</cp:lastPrinted>
  <dcterms:created xsi:type="dcterms:W3CDTF">2022-03-28T11:58:54Z</dcterms:created>
  <dcterms:modified xsi:type="dcterms:W3CDTF">2022-04-01T08:15:51Z</dcterms:modified>
</cp:coreProperties>
</file>