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'0503738'!$C$78:$N$87</definedName>
    <definedName name="T_22018007222" localSheetId="0">'0503738'!$B$24:$V$24</definedName>
    <definedName name="T_22018007241" localSheetId="0">'0503738'!$B$49:$V$49</definedName>
    <definedName name="T_22018007260" localSheetId="0">'0503738'!$B$27:$V$27</definedName>
    <definedName name="T_22018007279" localSheetId="0">'0503738'!$B$52:$V$52</definedName>
    <definedName name="T_22018007298" localSheetId="0">'0503738'!$B$42:$V$42</definedName>
    <definedName name="T_22018007317" localSheetId="0">'0503738'!$B$39:$V$39</definedName>
    <definedName name="T_22018007336" localSheetId="0">'0503738'!$B$45:$V$45</definedName>
    <definedName name="TR_22018007212" localSheetId="0">'0503738'!$C$78:$N$87</definedName>
    <definedName name="TR_22018007222_1819692300" localSheetId="0">'0503738'!$B$24:$V$24</definedName>
    <definedName name="TR_22018007241" localSheetId="0">'0503738'!$B$49:$V$49</definedName>
    <definedName name="TR_22018007260" localSheetId="0">'0503738'!$B$27:$V$27</definedName>
    <definedName name="TR_22018007279" localSheetId="0">'0503738'!$B$52:$V$52</definedName>
    <definedName name="TR_22018007298" localSheetId="0">'0503738'!$B$42:$V$42</definedName>
    <definedName name="TR_22018007317" localSheetId="0">'0503738'!$B$39:$V$39</definedName>
    <definedName name="TR_22018007336" localSheetId="0">'0503738'!$B$45:$V$45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2" i="2"/>
  <c r="R61"/>
  <c r="Q61"/>
  <c r="Q51"/>
  <c r="Q47" s="1"/>
  <c r="R47"/>
  <c r="O47"/>
  <c r="N47"/>
  <c r="M47"/>
  <c r="L47"/>
  <c r="I47"/>
  <c r="R37"/>
  <c r="Q37"/>
  <c r="Q36" s="1"/>
  <c r="R36"/>
  <c r="P36"/>
  <c r="O36"/>
  <c r="N36"/>
  <c r="M36"/>
  <c r="L36"/>
  <c r="I36"/>
  <c r="T27"/>
  <c r="R27"/>
  <c r="Q27"/>
  <c r="R26"/>
  <c r="Q26"/>
  <c r="P26"/>
  <c r="O26"/>
  <c r="N26"/>
  <c r="M26"/>
  <c r="L26"/>
  <c r="K26"/>
  <c r="J26"/>
  <c r="I26"/>
  <c r="T24"/>
  <c r="R24"/>
  <c r="Q24"/>
  <c r="Q23" s="1"/>
  <c r="R23"/>
  <c r="R62" s="1"/>
  <c r="P23"/>
  <c r="P62" s="1"/>
  <c r="O23"/>
  <c r="O62" s="1"/>
  <c r="N23"/>
  <c r="M23"/>
  <c r="M62" s="1"/>
  <c r="L23"/>
  <c r="L62" s="1"/>
  <c r="I23"/>
  <c r="I62" s="1"/>
  <c r="Q62" l="1"/>
</calcChain>
</file>

<file path=xl/sharedStrings.xml><?xml version="1.0" encoding="utf-8"?>
<sst xmlns="http://schemas.openxmlformats.org/spreadsheetml/2006/main" count="234" uniqueCount="142">
  <si>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</si>
  <si>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</si>
  <si>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</si>
  <si>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</si>
  <si>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</si>
  <si>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</si>
  <si>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</si>
  <si>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</si>
  <si>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</si>
  <si>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</si>
  <si>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</si>
  <si>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</si>
  <si>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</si>
  <si>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</si>
  <si>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</si>
  <si>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</si>
  <si>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</si>
  <si>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</si>
  <si>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</si>
  <si>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</si>
  <si>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</si>
  <si>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</si>
  <si>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</si>
  <si>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</si>
  <si>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</si>
  <si>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</si>
  <si>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</si>
  <si>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</si>
  <si>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</si>
  <si>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</si>
  <si>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</si>
  <si>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</si>
  <si>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</si>
  <si>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</si>
  <si>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3128108229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</si>
  <si>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</si>
  <si>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</si>
  <si>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</si>
  <si>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</si>
  <si>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</si>
  <si>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</si>
  <si>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</si>
  <si>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</si>
  <si>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</si>
  <si>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</si>
  <si>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</si>
  <si>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</si>
  <si>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</si>
  <si>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</si>
  <si>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</si>
  <si>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</si>
  <si>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</si>
  <si>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</si>
  <si>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</si>
  <si>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</si>
  <si>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</si>
  <si>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</si>
  <si>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</si>
  <si>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</si>
  <si>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</si>
  <si>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</si>
  <si>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</si>
  <si>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</si>
  <si>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</si>
  <si>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</si>
  <si>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</si>
  <si>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</si>
  <si>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</si>
  <si>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</si>
  <si>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</si>
  <si>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</si>
  <si>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</si>
  <si>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</si>
  <si>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</si>
  <si>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</si>
  <si>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</si>
  <si>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</si>
  <si>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</si>
  <si>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</si>
  <si>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Прочая закупка товаров, работ и услуг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</si>
  <si>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</si>
  <si>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</si>
  <si>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</si>
  <si>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</si>
  <si>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</si>
  <si>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</si>
  <si>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</si>
  <si>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</si>
  <si>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</si>
  <si>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</si>
  <si>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</si>
  <si>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</si>
  <si>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</si>
  <si>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</si>
  <si>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</si>
  <si>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</si>
  <si>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</si>
  <si>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</si>
  <si>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</si>
  <si>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</si>
  <si>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</si>
  <si>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</si>
  <si>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</si>
  <si>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</si>
  <si>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</si>
  <si>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</si>
  <si>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</si>
  <si>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</si>
  <si>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</si>
  <si>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</si>
  <si>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Позднякова И.Г.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</si>
  <si>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</si>
  <si>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</si>
  <si>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</si>
  <si>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</si>
  <si>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</si>
  <si>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</si>
  <si>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</si>
  <si>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</si>
  <si>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</si>
  <si>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</si>
  <si>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</si>
  <si>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</si>
  <si>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</si>
  <si>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</si>
  <si>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</si>
  <si>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</si>
  <si>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</si>
  <si>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</si>
  <si>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</si>
  <si>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</si>
  <si>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</si>
  <si>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</si>
  <si>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</si>
  <si>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</si>
  <si>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</si>
  <si>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</si>
  <si>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</si>
  <si>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главный специалист</t>
  </si>
  <si>
    <t>Логвинова Т.Н.</t>
  </si>
  <si>
    <t>47-36-02</t>
  </si>
  <si>
    <t>"31" января 2022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</si>
</sst>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75</xdr:row>
      <xdr:rowOff>38100</xdr:rowOff>
    </xdr:from>
    <xdr:to>
      <xdr:col>8</xdr:col>
      <xdr:colOff>352425</xdr:colOff>
      <xdr:row>75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62496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8"/>
  <sheetViews>
    <sheetView tabSelected="1" topLeftCell="A57" workbookViewId="0">
      <selection activeCell="H90" sqref="H9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136</v>
      </c>
      <c r="S10" s="7"/>
      <c r="T10" s="7" t="s">
        <v>29</v>
      </c>
      <c r="U10" s="7"/>
    </row>
    <row r="11" spans="2:21" ht="15" customHeight="1">
      <c r="B11" s="250" t="s">
        <v>30</v>
      </c>
      <c r="C11" s="250"/>
      <c r="D11" s="250"/>
      <c r="E11" s="250"/>
      <c r="F11" s="12"/>
      <c r="G11" s="28"/>
      <c r="H11" s="253" t="s">
        <v>31</v>
      </c>
      <c r="I11" s="253"/>
      <c r="J11" s="253"/>
      <c r="K11" s="253"/>
      <c r="L11" s="253"/>
      <c r="M11" s="253"/>
      <c r="N11" s="253"/>
      <c r="O11" s="253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50" t="s">
        <v>36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37</v>
      </c>
      <c r="T12" s="7" t="s">
        <v>38</v>
      </c>
      <c r="U12" s="7"/>
    </row>
    <row r="13" spans="2:21" ht="15" customHeight="1">
      <c r="B13" s="250" t="s">
        <v>39</v>
      </c>
      <c r="C13" s="250"/>
      <c r="D13" s="250"/>
      <c r="E13" s="250"/>
      <c r="F13" s="12"/>
      <c r="G13" s="28"/>
      <c r="H13" s="253" t="s">
        <v>40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41</v>
      </c>
      <c r="U13" s="7"/>
    </row>
    <row r="14" spans="2:21" ht="12.75" customHeight="1">
      <c r="B14" s="250" t="s">
        <v>42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50" t="s">
        <v>45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82" t="s">
        <v>50</v>
      </c>
      <c r="C17" s="201" t="s">
        <v>51</v>
      </c>
      <c r="D17" s="193" t="s">
        <v>52</v>
      </c>
      <c r="E17" s="220"/>
      <c r="F17" s="220"/>
      <c r="G17" s="220"/>
      <c r="H17" s="198"/>
      <c r="I17" s="193" t="s">
        <v>53</v>
      </c>
      <c r="J17" s="220"/>
      <c r="K17" s="198"/>
      <c r="L17" s="180" t="s">
        <v>54</v>
      </c>
      <c r="M17" s="181"/>
      <c r="N17" s="181"/>
      <c r="O17" s="182"/>
      <c r="P17" s="191" t="s">
        <v>55</v>
      </c>
      <c r="Q17" s="180" t="s">
        <v>56</v>
      </c>
      <c r="R17" s="181"/>
      <c r="S17" s="7"/>
      <c r="T17" s="39" t="s">
        <v>57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58</v>
      </c>
      <c r="M18" s="196" t="s">
        <v>59</v>
      </c>
      <c r="N18" s="197"/>
      <c r="O18" s="198" t="s">
        <v>60</v>
      </c>
      <c r="P18" s="192"/>
      <c r="Q18" s="201" t="s">
        <v>61</v>
      </c>
      <c r="R18" s="193" t="s">
        <v>62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63</v>
      </c>
      <c r="N19" s="201" t="s">
        <v>64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38" t="s">
        <v>26</v>
      </c>
      <c r="E22" s="239"/>
      <c r="F22" s="239"/>
      <c r="G22" s="239"/>
      <c r="H22" s="240"/>
      <c r="I22" s="180" t="s">
        <v>67</v>
      </c>
      <c r="J22" s="181"/>
      <c r="K22" s="182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3" t="s">
        <v>76</v>
      </c>
      <c r="E23" s="184"/>
      <c r="F23" s="184"/>
      <c r="G23" s="184"/>
      <c r="H23" s="185"/>
      <c r="I23" s="241">
        <f>SUM(I24:I25)</f>
        <v>1027800</v>
      </c>
      <c r="J23" s="242"/>
      <c r="K23" s="243"/>
      <c r="L23" s="51">
        <f t="shared" ref="L23:R23" si="0">SUM(L24:L25)</f>
        <v>0</v>
      </c>
      <c r="M23" s="52">
        <f t="shared" si="0"/>
        <v>217486.71</v>
      </c>
      <c r="N23" s="53">
        <f t="shared" si="0"/>
        <v>0</v>
      </c>
      <c r="O23" s="52">
        <f t="shared" si="0"/>
        <v>217486.71</v>
      </c>
      <c r="P23" s="52">
        <f t="shared" si="0"/>
        <v>217486.71</v>
      </c>
      <c r="Q23" s="52">
        <f t="shared" si="0"/>
        <v>0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 ht="23.25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44">
        <v>1027800</v>
      </c>
      <c r="J24" s="245"/>
      <c r="K24" s="246"/>
      <c r="L24" s="60">
        <v>0</v>
      </c>
      <c r="M24" s="60">
        <v>217486.71</v>
      </c>
      <c r="N24" s="61">
        <v>0</v>
      </c>
      <c r="O24" s="62">
        <v>217486.71</v>
      </c>
      <c r="P24" s="60">
        <v>217486.71</v>
      </c>
      <c r="Q24" s="63">
        <f>M24-P24</f>
        <v>0</v>
      </c>
      <c r="R24" s="64">
        <f>O24-P24</f>
        <v>0</v>
      </c>
      <c r="S24" s="40" t="s">
        <v>81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82</v>
      </c>
      <c r="C26" s="74" t="s">
        <v>83</v>
      </c>
      <c r="D26" s="206" t="s">
        <v>76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83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84</v>
      </c>
      <c r="S29" s="48"/>
      <c r="T29" s="48"/>
      <c r="U29" s="48"/>
      <c r="V29" s="48"/>
    </row>
    <row r="30" spans="2:22" ht="15" customHeight="1">
      <c r="B30" s="182" t="s">
        <v>50</v>
      </c>
      <c r="C30" s="201" t="s">
        <v>51</v>
      </c>
      <c r="D30" s="193" t="s">
        <v>85</v>
      </c>
      <c r="E30" s="220"/>
      <c r="F30" s="220"/>
      <c r="G30" s="220"/>
      <c r="H30" s="198"/>
      <c r="I30" s="193" t="s">
        <v>86</v>
      </c>
      <c r="J30" s="220"/>
      <c r="K30" s="198"/>
      <c r="L30" s="180" t="s">
        <v>54</v>
      </c>
      <c r="M30" s="181"/>
      <c r="N30" s="181"/>
      <c r="O30" s="182"/>
      <c r="P30" s="191" t="s">
        <v>55</v>
      </c>
      <c r="Q30" s="180" t="s">
        <v>56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58</v>
      </c>
      <c r="M31" s="196" t="s">
        <v>59</v>
      </c>
      <c r="N31" s="197"/>
      <c r="O31" s="198" t="s">
        <v>60</v>
      </c>
      <c r="P31" s="192"/>
      <c r="Q31" s="201" t="s">
        <v>61</v>
      </c>
      <c r="R31" s="193" t="s">
        <v>62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63</v>
      </c>
      <c r="N32" s="201" t="s">
        <v>64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65</v>
      </c>
      <c r="C35" s="44" t="s">
        <v>66</v>
      </c>
      <c r="D35" s="177" t="s">
        <v>26</v>
      </c>
      <c r="E35" s="178"/>
      <c r="F35" s="178"/>
      <c r="G35" s="178"/>
      <c r="H35" s="179"/>
      <c r="I35" s="180" t="s">
        <v>67</v>
      </c>
      <c r="J35" s="181"/>
      <c r="K35" s="182"/>
      <c r="L35" s="43" t="s">
        <v>7</v>
      </c>
      <c r="M35" s="44" t="s">
        <v>68</v>
      </c>
      <c r="N35" s="45" t="s">
        <v>69</v>
      </c>
      <c r="O35" s="44" t="s">
        <v>70</v>
      </c>
      <c r="P35" s="46" t="s">
        <v>71</v>
      </c>
      <c r="Q35" s="44" t="s">
        <v>72</v>
      </c>
      <c r="R35" s="47" t="s">
        <v>73</v>
      </c>
      <c r="S35" s="48"/>
      <c r="T35" s="48"/>
      <c r="U35" s="48"/>
      <c r="V35" s="48"/>
    </row>
    <row r="36" spans="2:22" ht="57">
      <c r="B36" s="103" t="s">
        <v>87</v>
      </c>
      <c r="C36" s="50" t="s">
        <v>88</v>
      </c>
      <c r="D36" s="183" t="s">
        <v>76</v>
      </c>
      <c r="E36" s="184"/>
      <c r="F36" s="184"/>
      <c r="G36" s="184"/>
      <c r="H36" s="185"/>
      <c r="I36" s="227">
        <f>I37+I61</f>
        <v>2306610</v>
      </c>
      <c r="J36" s="227"/>
      <c r="K36" s="227"/>
      <c r="L36" s="52">
        <f>L37+L61</f>
        <v>0</v>
      </c>
      <c r="M36" s="52">
        <f>M37+M61</f>
        <v>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89</v>
      </c>
      <c r="C37" s="74" t="s">
        <v>90</v>
      </c>
      <c r="D37" s="206"/>
      <c r="E37" s="207"/>
      <c r="F37" s="207"/>
      <c r="G37" s="207"/>
      <c r="H37" s="208"/>
      <c r="I37" s="228">
        <v>2306610</v>
      </c>
      <c r="J37" s="228"/>
      <c r="K37" s="228"/>
      <c r="L37" s="105">
        <v>0</v>
      </c>
      <c r="M37" s="105">
        <v>0</v>
      </c>
      <c r="N37" s="105">
        <v>0</v>
      </c>
      <c r="O37" s="105">
        <v>0</v>
      </c>
      <c r="P37" s="106" t="s">
        <v>76</v>
      </c>
      <c r="Q37" s="107">
        <f>M37</f>
        <v>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91</v>
      </c>
      <c r="C38" s="74" t="s">
        <v>92</v>
      </c>
      <c r="D38" s="206" t="s">
        <v>76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76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92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76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93</v>
      </c>
      <c r="C41" s="74" t="s">
        <v>94</v>
      </c>
      <c r="D41" s="206" t="s">
        <v>76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76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94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76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95</v>
      </c>
      <c r="C44" s="74" t="s">
        <v>96</v>
      </c>
      <c r="D44" s="206" t="s">
        <v>76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76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96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76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97</v>
      </c>
      <c r="C47" s="74" t="s">
        <v>98</v>
      </c>
      <c r="D47" s="206" t="s">
        <v>76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76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99</v>
      </c>
      <c r="C48" s="74" t="s">
        <v>100</v>
      </c>
      <c r="D48" s="206" t="s">
        <v>76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76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100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76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101</v>
      </c>
      <c r="C51" s="74" t="s">
        <v>102</v>
      </c>
      <c r="D51" s="206" t="s">
        <v>76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76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102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76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103</v>
      </c>
      <c r="S54" s="40"/>
      <c r="T54" s="134" t="s">
        <v>104</v>
      </c>
      <c r="U54" s="134"/>
      <c r="V54" s="48"/>
    </row>
    <row r="55" spans="2:22" ht="15" customHeight="1">
      <c r="B55" s="182" t="s">
        <v>50</v>
      </c>
      <c r="C55" s="201" t="s">
        <v>51</v>
      </c>
      <c r="D55" s="193" t="s">
        <v>52</v>
      </c>
      <c r="E55" s="220"/>
      <c r="F55" s="220"/>
      <c r="G55" s="220"/>
      <c r="H55" s="198"/>
      <c r="I55" s="193" t="s">
        <v>86</v>
      </c>
      <c r="J55" s="220"/>
      <c r="K55" s="198"/>
      <c r="L55" s="180" t="s">
        <v>54</v>
      </c>
      <c r="M55" s="181"/>
      <c r="N55" s="181"/>
      <c r="O55" s="182"/>
      <c r="P55" s="191" t="s">
        <v>55</v>
      </c>
      <c r="Q55" s="180" t="s">
        <v>56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58</v>
      </c>
      <c r="M56" s="196" t="s">
        <v>59</v>
      </c>
      <c r="N56" s="197"/>
      <c r="O56" s="198" t="s">
        <v>60</v>
      </c>
      <c r="P56" s="192"/>
      <c r="Q56" s="201" t="s">
        <v>61</v>
      </c>
      <c r="R56" s="193" t="s">
        <v>62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63</v>
      </c>
      <c r="N57" s="201" t="s">
        <v>64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65</v>
      </c>
      <c r="C60" s="46" t="s">
        <v>66</v>
      </c>
      <c r="D60" s="177" t="s">
        <v>26</v>
      </c>
      <c r="E60" s="178"/>
      <c r="F60" s="178"/>
      <c r="G60" s="178"/>
      <c r="H60" s="179"/>
      <c r="I60" s="180" t="s">
        <v>67</v>
      </c>
      <c r="J60" s="181"/>
      <c r="K60" s="182"/>
      <c r="L60" s="43" t="s">
        <v>7</v>
      </c>
      <c r="M60" s="46" t="s">
        <v>68</v>
      </c>
      <c r="N60" s="45" t="s">
        <v>69</v>
      </c>
      <c r="O60" s="46" t="s">
        <v>70</v>
      </c>
      <c r="P60" s="46" t="s">
        <v>71</v>
      </c>
      <c r="Q60" s="46" t="s">
        <v>72</v>
      </c>
      <c r="R60" s="45" t="s">
        <v>73</v>
      </c>
      <c r="S60" s="40"/>
      <c r="T60" s="135">
        <v>0</v>
      </c>
      <c r="U60" s="135"/>
      <c r="V60" s="48"/>
    </row>
    <row r="61" spans="2:22" ht="34.5">
      <c r="B61" s="136" t="s">
        <v>105</v>
      </c>
      <c r="C61" s="50" t="s">
        <v>106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107</v>
      </c>
      <c r="C62" s="127" t="s">
        <v>108</v>
      </c>
      <c r="D62" s="187" t="s">
        <v>76</v>
      </c>
      <c r="E62" s="188"/>
      <c r="F62" s="188"/>
      <c r="G62" s="188"/>
      <c r="H62" s="189"/>
      <c r="I62" s="190">
        <f>I23+I26+I36</f>
        <v>3334410</v>
      </c>
      <c r="J62" s="190"/>
      <c r="K62" s="190"/>
      <c r="L62" s="141">
        <f t="shared" ref="L62:R62" si="2">L23+L26+L36</f>
        <v>0</v>
      </c>
      <c r="M62" s="141">
        <f t="shared" si="2"/>
        <v>217486.71</v>
      </c>
      <c r="N62" s="141">
        <f t="shared" si="2"/>
        <v>0</v>
      </c>
      <c r="O62" s="141">
        <f t="shared" si="2"/>
        <v>217486.71</v>
      </c>
      <c r="P62" s="141">
        <f t="shared" si="2"/>
        <v>217486.71</v>
      </c>
      <c r="Q62" s="141">
        <f t="shared" si="2"/>
        <v>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109</v>
      </c>
      <c r="C64" s="143"/>
      <c r="D64" s="143"/>
      <c r="E64" s="143"/>
      <c r="F64" s="143"/>
      <c r="G64" s="143"/>
      <c r="H64" s="144"/>
      <c r="I64" s="173" t="s">
        <v>110</v>
      </c>
      <c r="J64" s="173"/>
      <c r="K64" s="173"/>
      <c r="L64" s="173"/>
      <c r="M64" s="176" t="s">
        <v>111</v>
      </c>
      <c r="N64" s="176"/>
      <c r="O64" s="145"/>
      <c r="P64" s="173" t="s">
        <v>112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113</v>
      </c>
      <c r="I65" s="175" t="s">
        <v>114</v>
      </c>
      <c r="J65" s="175"/>
      <c r="K65" s="175"/>
      <c r="L65" s="175"/>
      <c r="M65" s="176" t="s">
        <v>115</v>
      </c>
      <c r="N65" s="176"/>
      <c r="O65" s="3" t="s">
        <v>113</v>
      </c>
      <c r="P65" s="172" t="s">
        <v>114</v>
      </c>
      <c r="Q65" s="172"/>
    </row>
    <row r="66" spans="2:18" s="48" customFormat="1" ht="12.75" customHeight="1"/>
    <row r="67" spans="2:18" s="48" customFormat="1" ht="30" customHeight="1">
      <c r="B67" s="48" t="s">
        <v>116</v>
      </c>
      <c r="C67" s="143"/>
      <c r="D67" s="143"/>
      <c r="E67" s="143"/>
      <c r="F67" s="143"/>
      <c r="G67" s="143"/>
      <c r="H67" s="144"/>
      <c r="I67" s="173" t="s">
        <v>43</v>
      </c>
      <c r="J67" s="173"/>
      <c r="K67" s="173"/>
      <c r="L67" s="173"/>
      <c r="M67" s="174" t="s">
        <v>117</v>
      </c>
      <c r="N67" s="174"/>
      <c r="O67" s="263" t="s">
        <v>137</v>
      </c>
      <c r="P67" s="173"/>
      <c r="Q67" s="173"/>
      <c r="R67" s="173"/>
    </row>
    <row r="68" spans="2:18" s="48" customFormat="1" ht="34.5" customHeight="1">
      <c r="B68" s="146" t="s">
        <v>118</v>
      </c>
      <c r="C68" s="143"/>
      <c r="D68" s="143"/>
      <c r="E68" s="143"/>
      <c r="F68" s="143"/>
      <c r="G68" s="143"/>
      <c r="H68" s="3" t="s">
        <v>113</v>
      </c>
      <c r="I68" s="175" t="s">
        <v>114</v>
      </c>
      <c r="J68" s="175"/>
      <c r="K68" s="175"/>
      <c r="L68" s="175"/>
      <c r="O68" s="172" t="s">
        <v>119</v>
      </c>
      <c r="P68" s="172"/>
      <c r="Q68" s="172"/>
      <c r="R68" s="172"/>
    </row>
    <row r="69" spans="2:18" s="48" customFormat="1" ht="12.75" customHeight="1">
      <c r="M69" s="176" t="s">
        <v>120</v>
      </c>
      <c r="N69" s="176"/>
      <c r="O69" s="147" t="s">
        <v>121</v>
      </c>
      <c r="P69" s="144"/>
      <c r="Q69" s="173" t="s">
        <v>122</v>
      </c>
      <c r="R69" s="173"/>
    </row>
    <row r="70" spans="2:18" s="48" customFormat="1" ht="12.75" customHeight="1">
      <c r="O70" s="3" t="s">
        <v>123</v>
      </c>
      <c r="P70" s="3" t="s">
        <v>113</v>
      </c>
      <c r="Q70" s="172" t="s">
        <v>114</v>
      </c>
      <c r="R70" s="172"/>
    </row>
    <row r="71" spans="2:18" s="48" customFormat="1" ht="20.25" customHeight="1">
      <c r="B71" s="48" t="s">
        <v>124</v>
      </c>
      <c r="C71" s="173" t="s">
        <v>138</v>
      </c>
      <c r="D71" s="173"/>
      <c r="E71" s="173"/>
      <c r="F71" s="173"/>
      <c r="G71" s="173"/>
      <c r="H71" s="173"/>
      <c r="I71" s="145"/>
      <c r="J71" s="145"/>
      <c r="K71" s="145"/>
      <c r="L71" s="173" t="s">
        <v>139</v>
      </c>
      <c r="M71" s="173"/>
      <c r="N71" s="264" t="s">
        <v>140</v>
      </c>
      <c r="O71" s="264"/>
    </row>
    <row r="72" spans="2:18" s="48" customFormat="1" ht="12.75" customHeight="1">
      <c r="C72" s="143"/>
      <c r="D72" s="143"/>
      <c r="E72" s="143"/>
      <c r="F72" s="143"/>
      <c r="G72" s="143"/>
      <c r="H72" s="148" t="s">
        <v>123</v>
      </c>
      <c r="I72" s="172" t="s">
        <v>113</v>
      </c>
      <c r="J72" s="172"/>
      <c r="K72" s="172"/>
      <c r="L72" s="172" t="s">
        <v>114</v>
      </c>
      <c r="M72" s="172"/>
      <c r="N72" s="172" t="s">
        <v>125</v>
      </c>
      <c r="O72" s="172"/>
    </row>
    <row r="73" spans="2:18" s="48" customFormat="1" ht="12.75" customHeight="1"/>
    <row r="74" spans="2:18" s="48" customFormat="1" ht="12.75" customHeight="1">
      <c r="B74" s="161" t="s">
        <v>141</v>
      </c>
      <c r="C74" s="161"/>
      <c r="D74" s="161"/>
      <c r="E74" s="161"/>
      <c r="F74" s="161"/>
      <c r="G74" s="161"/>
    </row>
    <row r="75" spans="2:18" s="48" customFormat="1" ht="12.75" hidden="1" customHeight="1" thickBot="1"/>
    <row r="76" spans="2:18" s="48" customFormat="1" ht="48" hidden="1" customHeight="1" thickTop="1" thickBot="1">
      <c r="C76" s="162"/>
      <c r="D76" s="163"/>
      <c r="E76" s="163"/>
      <c r="F76" s="163"/>
      <c r="G76" s="163"/>
      <c r="H76" s="163"/>
      <c r="I76" s="163"/>
      <c r="J76" s="163"/>
      <c r="K76" s="164" t="s">
        <v>126</v>
      </c>
      <c r="L76" s="164"/>
      <c r="M76" s="164"/>
      <c r="N76" s="165"/>
    </row>
    <row r="77" spans="2:18" ht="3.75" hidden="1" customHeight="1" thickTop="1" thickBot="1">
      <c r="C77" s="166"/>
      <c r="D77" s="166"/>
      <c r="E77" s="166"/>
      <c r="F77" s="166"/>
      <c r="G77" s="166"/>
      <c r="H77" s="166"/>
      <c r="I77" s="166"/>
      <c r="J77" s="166"/>
      <c r="K77" s="167"/>
      <c r="L77" s="167"/>
      <c r="M77" s="167"/>
      <c r="N77" s="167"/>
    </row>
    <row r="78" spans="2:18" ht="13.5" hidden="1" customHeight="1" thickTop="1">
      <c r="C78" s="168" t="s">
        <v>127</v>
      </c>
      <c r="D78" s="169"/>
      <c r="E78" s="169"/>
      <c r="F78" s="169"/>
      <c r="G78" s="169"/>
      <c r="H78" s="169"/>
      <c r="I78" s="169"/>
      <c r="J78" s="169"/>
      <c r="K78" s="170"/>
      <c r="L78" s="170"/>
      <c r="M78" s="170"/>
      <c r="N78" s="171"/>
    </row>
    <row r="79" spans="2:18" ht="13.5" hidden="1" customHeight="1">
      <c r="C79" s="149" t="s">
        <v>128</v>
      </c>
      <c r="D79" s="150"/>
      <c r="E79" s="150"/>
      <c r="F79" s="150"/>
      <c r="G79" s="150"/>
      <c r="H79" s="150"/>
      <c r="I79" s="150"/>
      <c r="J79" s="150"/>
      <c r="K79" s="159"/>
      <c r="L79" s="159"/>
      <c r="M79" s="159"/>
      <c r="N79" s="160"/>
    </row>
    <row r="80" spans="2:18" ht="13.5" hidden="1" customHeight="1">
      <c r="C80" s="149" t="s">
        <v>129</v>
      </c>
      <c r="D80" s="150"/>
      <c r="E80" s="150"/>
      <c r="F80" s="150"/>
      <c r="G80" s="150"/>
      <c r="H80" s="150"/>
      <c r="I80" s="150"/>
      <c r="J80" s="150"/>
      <c r="K80" s="151"/>
      <c r="L80" s="151"/>
      <c r="M80" s="151"/>
      <c r="N80" s="152"/>
    </row>
    <row r="81" spans="3:14" ht="13.5" hidden="1" customHeight="1">
      <c r="C81" s="149" t="s">
        <v>130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131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132</v>
      </c>
      <c r="D83" s="150"/>
      <c r="E83" s="150"/>
      <c r="F83" s="150"/>
      <c r="G83" s="150"/>
      <c r="H83" s="150"/>
      <c r="I83" s="150"/>
      <c r="J83" s="150"/>
      <c r="K83" s="159"/>
      <c r="L83" s="159"/>
      <c r="M83" s="159"/>
      <c r="N83" s="160"/>
    </row>
    <row r="84" spans="3:14" ht="13.5" hidden="1" customHeight="1">
      <c r="C84" s="149" t="s">
        <v>133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134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5.75" hidden="1" thickBot="1">
      <c r="C86" s="153" t="s">
        <v>135</v>
      </c>
      <c r="D86" s="154"/>
      <c r="E86" s="154"/>
      <c r="F86" s="154"/>
      <c r="G86" s="154"/>
      <c r="H86" s="154"/>
      <c r="I86" s="154"/>
      <c r="J86" s="154"/>
      <c r="K86" s="155"/>
      <c r="L86" s="155"/>
      <c r="M86" s="155"/>
      <c r="N86" s="156"/>
    </row>
    <row r="87" spans="3:14" ht="3.75" hidden="1" customHeight="1" thickTop="1">
      <c r="C87" s="157"/>
      <c r="D87" s="157"/>
      <c r="E87" s="157"/>
      <c r="F87" s="157"/>
      <c r="G87" s="157"/>
      <c r="H87" s="157"/>
      <c r="I87" s="157"/>
      <c r="J87" s="157"/>
      <c r="K87" s="158"/>
      <c r="L87" s="158"/>
      <c r="M87" s="158"/>
      <c r="N87" s="158"/>
    </row>
    <row r="88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79:J79"/>
    <mergeCell ref="K79:N79"/>
    <mergeCell ref="C80:J80"/>
    <mergeCell ref="K80:N80"/>
    <mergeCell ref="C81:J81"/>
    <mergeCell ref="K81:N81"/>
    <mergeCell ref="B74:G74"/>
    <mergeCell ref="C76:J76"/>
    <mergeCell ref="K76:N76"/>
    <mergeCell ref="C77:J77"/>
    <mergeCell ref="K77:N77"/>
    <mergeCell ref="C78:J78"/>
    <mergeCell ref="K78:N78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'0503738'!TR_22018007222_1819692300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2022-04-01T08:24:47Z</cp:lastPrinted>
  <dcterms:created xsi:type="dcterms:W3CDTF">2022-03-28T12:08:48Z</dcterms:created>
  <dcterms:modified xsi:type="dcterms:W3CDTF">2022-04-01T08:24:48Z</dcterms:modified>
</cp:coreProperties>
</file>