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L80"/>
  <c r="K80"/>
  <c r="J80"/>
  <c r="I80"/>
  <c r="H80"/>
  <c r="G80"/>
  <c r="F80"/>
  <c r="E80"/>
  <c r="L78"/>
  <c r="L77"/>
  <c r="L76"/>
  <c r="L70"/>
  <c r="L69"/>
  <c r="L68"/>
  <c r="L67"/>
  <c r="K66"/>
  <c r="J66"/>
  <c r="I66"/>
  <c r="E66"/>
  <c r="L66" s="1"/>
  <c r="L65"/>
  <c r="L64"/>
  <c r="L63"/>
  <c r="L62"/>
  <c r="L61"/>
  <c r="K61"/>
  <c r="J61"/>
  <c r="I61"/>
  <c r="H61"/>
  <c r="G61"/>
  <c r="F6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<sst xmlns="http://schemas.openxmlformats.org/spreadsheetml/2006/main" count="1054" uniqueCount="600">
  <si>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</si>
  <si>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</si>
  <si>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</si>
  <si>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</si>
  <si>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</si>
  <si>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</si>
  <si>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</si>
  <si>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</si>
  <si>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</si>
  <si>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</si>
  <si>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</si>
  <si>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</si>
  <si>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</si>
  <si>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</si>
  <si>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</si>
  <si>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</si>
  <si>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</si>
  <si>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</si>
  <si>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</si>
  <si>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</si>
  <si>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3128108229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</si>
  <si>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</si>
  <si>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</si>
  <si>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</si>
  <si>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</si>
  <si>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</si>
  <si>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</si>
  <si>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</si>
  <si>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</si>
  <si>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</si>
  <si>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</si>
  <si>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</si>
  <si>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</si>
  <si>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</si>
  <si>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</si>
  <si>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</si>
  <si>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</si>
  <si>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</si>
  <si>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</si>
  <si>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</si>
  <si>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</si>
  <si>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</si>
  <si>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</si>
  <si>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</si>
  <si>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</si>
  <si>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</si>
  <si>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</si>
  <si>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</si>
  <si>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</si>
  <si>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</si>
  <si>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</si>
  <si>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</si>
  <si>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</si>
  <si>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</si>
  <si>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</si>
  <si>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</si>
  <si>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</si>
  <si>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</si>
  <si>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</si>
  <si>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</si>
  <si>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</si>
  <si>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</si>
  <si>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</si>
  <si>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</si>
  <si>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</si>
  <si>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</si>
  <si>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</si>
  <si>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</si>
  <si>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</si>
  <si>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</si>
  <si>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</si>
  <si>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</si>
  <si>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</si>
  <si>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</si>
  <si>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</si>
  <si>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</si>
  <si>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</si>
  <si>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</si>
  <si>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</si>
  <si>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</si>
  <si>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</si>
  <si>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</si>
  <si>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</si>
  <si>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</si>
  <si>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</si>
  <si>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</si>
  <si>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</si>
  <si>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</si>
  <si>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</si>
  <si>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</si>
  <si>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Позднякова И.Г.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</si>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</sst>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146517199.22</v>
      </c>
      <c r="F12" s="26">
        <f t="shared" si="0"/>
        <v>170108</v>
      </c>
      <c r="G12" s="26">
        <f t="shared" si="0"/>
        <v>0</v>
      </c>
      <c r="H12" s="26">
        <f t="shared" si="0"/>
        <v>0</v>
      </c>
      <c r="I12" s="26">
        <f t="shared" si="0"/>
        <v>141976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146545331.22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132485170.65000001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132485170.65000001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7886112.1799999997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7886112.1799999997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6145916.3899999997</v>
      </c>
      <c r="F18" s="31">
        <v>170108</v>
      </c>
      <c r="G18" s="31">
        <v>0</v>
      </c>
      <c r="H18" s="31">
        <v>0</v>
      </c>
      <c r="I18" s="31">
        <v>141976</v>
      </c>
      <c r="J18" s="31">
        <v>0</v>
      </c>
      <c r="K18" s="31">
        <v>0</v>
      </c>
      <c r="L18" s="32">
        <f t="shared" si="1"/>
        <v>6174048.3899999997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23912420.710000001</v>
      </c>
      <c r="F21" s="30" t="s">
        <v>82</v>
      </c>
      <c r="G21" s="30" t="s">
        <v>82</v>
      </c>
      <c r="H21" s="30" t="s">
        <v>82</v>
      </c>
      <c r="I21" s="34">
        <f>SUM(I22:I23)+SUM(I29:I34)</f>
        <v>2033229.36</v>
      </c>
      <c r="J21" s="34">
        <f>SUM(J22:J23)+SUM(J29:J34)</f>
        <v>0</v>
      </c>
      <c r="K21" s="34">
        <f>SUM(K22:K23)+SUM(K29:K34)</f>
        <v>0</v>
      </c>
      <c r="L21" s="35">
        <f>E21+I21</f>
        <v>25945650.07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11168831.73</v>
      </c>
      <c r="F23" s="38" t="s">
        <v>82</v>
      </c>
      <c r="G23" s="38" t="s">
        <v>82</v>
      </c>
      <c r="H23" s="38" t="s">
        <v>82</v>
      </c>
      <c r="I23" s="39">
        <v>1632859.86</v>
      </c>
      <c r="J23" s="40">
        <v>0</v>
      </c>
      <c r="K23" s="40">
        <v>0</v>
      </c>
      <c r="L23" s="41">
        <f>E23+I23</f>
        <v>12801691.59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6597672.5899999999</v>
      </c>
      <c r="F30" s="57" t="s">
        <v>82</v>
      </c>
      <c r="G30" s="57" t="s">
        <v>82</v>
      </c>
      <c r="H30" s="57" t="s">
        <v>82</v>
      </c>
      <c r="I30" s="58">
        <v>372237.5</v>
      </c>
      <c r="J30" s="59">
        <v>0</v>
      </c>
      <c r="K30" s="59">
        <v>0</v>
      </c>
      <c r="L30" s="60">
        <f t="shared" si="2"/>
        <v>6969910.0899999999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6145916.3899999997</v>
      </c>
      <c r="F32" s="30" t="s">
        <v>82</v>
      </c>
      <c r="G32" s="30" t="s">
        <v>82</v>
      </c>
      <c r="H32" s="30" t="s">
        <v>82</v>
      </c>
      <c r="I32" s="31">
        <v>28132</v>
      </c>
      <c r="J32" s="36">
        <v>0</v>
      </c>
      <c r="K32" s="36">
        <v>0</v>
      </c>
      <c r="L32" s="35">
        <f t="shared" si="2"/>
        <v>6174048.3899999997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170108</v>
      </c>
      <c r="G44" s="61">
        <f t="shared" si="4"/>
        <v>0</v>
      </c>
      <c r="H44" s="61">
        <f t="shared" si="4"/>
        <v>0</v>
      </c>
      <c r="I44" s="61">
        <f t="shared" si="4"/>
        <v>170108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170108</v>
      </c>
      <c r="G47" s="31">
        <v>0</v>
      </c>
      <c r="H47" s="31">
        <v>0</v>
      </c>
      <c r="I47" s="31">
        <v>170108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42012784.799999997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2040525.2</v>
      </c>
      <c r="J80" s="26">
        <f t="shared" si="8"/>
        <v>0</v>
      </c>
      <c r="K80" s="26">
        <f t="shared" si="8"/>
        <v>0</v>
      </c>
      <c r="L80" s="70">
        <f>E80+F80-I80</f>
        <v>39972259.599999994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42012784.799999997</v>
      </c>
      <c r="F81" s="31">
        <v>0</v>
      </c>
      <c r="G81" s="31">
        <v>0</v>
      </c>
      <c r="H81" s="31">
        <v>0</v>
      </c>
      <c r="I81" s="31">
        <v>2040525.2</v>
      </c>
      <c r="J81" s="31">
        <v>0</v>
      </c>
      <c r="K81" s="31">
        <v>0</v>
      </c>
      <c r="L81" s="32">
        <f>E81+F81-I81</f>
        <v>39972259.599999994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921944.98</v>
      </c>
      <c r="F91" s="90">
        <v>18607.18</v>
      </c>
      <c r="G91" s="90">
        <v>14967.18</v>
      </c>
      <c r="H91" s="90">
        <v>0</v>
      </c>
      <c r="I91" s="90">
        <v>16037.28</v>
      </c>
      <c r="J91" s="90">
        <v>0</v>
      </c>
      <c r="K91" s="90">
        <v>0</v>
      </c>
      <c r="L91" s="78">
        <f>E91+F91-I91</f>
        <v>924514.88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146517199.22</v>
      </c>
      <c r="F161" s="98">
        <v>170108</v>
      </c>
      <c r="G161" s="98">
        <v>0</v>
      </c>
      <c r="H161" s="98">
        <v>0</v>
      </c>
      <c r="I161" s="98">
        <v>141976</v>
      </c>
      <c r="J161" s="98">
        <v>0</v>
      </c>
      <c r="K161" s="98">
        <v>0</v>
      </c>
      <c r="L161" s="99">
        <f>E161+F161-I161</f>
        <v>146545331.22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127875434.56999999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127875434.56999999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9999865.9900000002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9999865.9900000002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23912420.710000001</v>
      </c>
      <c r="F164" s="101" t="s">
        <v>405</v>
      </c>
      <c r="G164" s="101" t="s">
        <v>405</v>
      </c>
      <c r="H164" s="101" t="s">
        <v>405</v>
      </c>
      <c r="I164" s="94">
        <v>2033229.36</v>
      </c>
      <c r="J164" s="94">
        <v>0</v>
      </c>
      <c r="K164" s="94">
        <v>0</v>
      </c>
      <c r="L164" s="35">
        <f>E164+I164</f>
        <v>25945650.07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9688794.9900000002</v>
      </c>
      <c r="F165" s="101" t="s">
        <v>405</v>
      </c>
      <c r="G165" s="101" t="s">
        <v>405</v>
      </c>
      <c r="H165" s="101" t="s">
        <v>405</v>
      </c>
      <c r="I165" s="31">
        <v>1412521.38</v>
      </c>
      <c r="J165" s="36">
        <v>0</v>
      </c>
      <c r="K165" s="36">
        <v>0</v>
      </c>
      <c r="L165" s="35">
        <f>E165+I165</f>
        <v>11101316.370000001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6303076.5800000001</v>
      </c>
      <c r="F166" s="101" t="s">
        <v>405</v>
      </c>
      <c r="G166" s="101" t="s">
        <v>405</v>
      </c>
      <c r="H166" s="101" t="s">
        <v>405</v>
      </c>
      <c r="I166" s="31">
        <v>438396.05</v>
      </c>
      <c r="J166" s="36">
        <v>0</v>
      </c>
      <c r="K166" s="36">
        <v>0</v>
      </c>
      <c r="L166" s="35">
        <f>E166+I166</f>
        <v>6741472.6299999999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170108</v>
      </c>
      <c r="G170" s="94">
        <v>0</v>
      </c>
      <c r="H170" s="94">
        <v>0</v>
      </c>
      <c r="I170" s="94">
        <v>170108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42012784.799999997</v>
      </c>
      <c r="F189" s="94">
        <v>0</v>
      </c>
      <c r="G189" s="94">
        <v>0</v>
      </c>
      <c r="H189" s="94">
        <v>0</v>
      </c>
      <c r="I189" s="94">
        <v>2040525.2</v>
      </c>
      <c r="J189" s="94">
        <v>0</v>
      </c>
      <c r="K189" s="94">
        <v>0</v>
      </c>
      <c r="L189" s="32">
        <f>E189+F189-I189</f>
        <v>39972259.599999994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42012784.799999997</v>
      </c>
      <c r="F190" s="31">
        <v>0</v>
      </c>
      <c r="G190" s="31">
        <v>0</v>
      </c>
      <c r="H190" s="31">
        <v>0</v>
      </c>
      <c r="I190" s="31">
        <v>2040525.2</v>
      </c>
      <c r="J190" s="31">
        <v>0</v>
      </c>
      <c r="K190" s="31">
        <v>0</v>
      </c>
      <c r="L190" s="32">
        <f>E190+F190-I190</f>
        <v>39972259.599999994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921944.98</v>
      </c>
      <c r="F194" s="94">
        <v>18607.18</v>
      </c>
      <c r="G194" s="94">
        <v>14967.18</v>
      </c>
      <c r="H194" s="94">
        <v>0</v>
      </c>
      <c r="I194" s="94">
        <v>16037.28</v>
      </c>
      <c r="J194" s="94">
        <v>0</v>
      </c>
      <c r="K194" s="94">
        <v>0</v>
      </c>
      <c r="L194" s="62">
        <f t="shared" si="15"/>
        <v>924514.88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4096911.34</v>
      </c>
      <c r="F239" s="180"/>
      <c r="G239" s="180">
        <v>141976</v>
      </c>
      <c r="H239" s="180"/>
      <c r="I239" s="180">
        <v>0</v>
      </c>
      <c r="J239" s="180"/>
      <c r="K239" s="181">
        <f>E239+G239-I239</f>
        <v>4238887.34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4096911.34</v>
      </c>
      <c r="F241" s="176"/>
      <c r="G241" s="176">
        <v>141976</v>
      </c>
      <c r="H241" s="176"/>
      <c r="I241" s="176">
        <v>0</v>
      </c>
      <c r="J241" s="176"/>
      <c r="K241" s="174">
        <f>E241+G241-I241</f>
        <v>4238887.34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>
        <v>3140840</v>
      </c>
      <c r="F265" s="193"/>
      <c r="G265" s="193">
        <v>6281758</v>
      </c>
      <c r="H265" s="193"/>
      <c r="I265" s="193">
        <v>6281680</v>
      </c>
      <c r="J265" s="193"/>
      <c r="K265" s="181">
        <f t="shared" ref="K265:K274" si="19">E265+G265-I265</f>
        <v>3140918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>
        <v>3140840</v>
      </c>
      <c r="F266" s="173"/>
      <c r="G266" s="173">
        <v>6281758</v>
      </c>
      <c r="H266" s="173"/>
      <c r="I266" s="173">
        <v>6281680</v>
      </c>
      <c r="J266" s="173"/>
      <c r="K266" s="174">
        <f t="shared" si="19"/>
        <v>3140918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>
        <v>3140840</v>
      </c>
      <c r="F267" s="176"/>
      <c r="G267" s="176">
        <v>6281758</v>
      </c>
      <c r="H267" s="176"/>
      <c r="I267" s="176">
        <v>6281680</v>
      </c>
      <c r="J267" s="176"/>
      <c r="K267" s="174">
        <f t="shared" si="19"/>
        <v>3140918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2024-03-20T11:42:30Z</cp:lastPrinted>
  <dcterms:created xsi:type="dcterms:W3CDTF">2024-03-11T09:29:07Z</dcterms:created>
  <dcterms:modified xsi:type="dcterms:W3CDTF">2024-03-20T11:42:31Z</dcterms:modified>
</cp:coreProperties>
</file>